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/>
  </bookViews>
  <sheets>
    <sheet name="nasze" sheetId="1" r:id="rId1"/>
    <sheet name="Arkusz1" sheetId="2" r:id="rId2"/>
  </sheets>
  <calcPr calcId="124519"/>
</workbook>
</file>

<file path=xl/calcChain.xml><?xml version="1.0" encoding="utf-8"?>
<calcChain xmlns="http://schemas.openxmlformats.org/spreadsheetml/2006/main">
  <c r="G45" i="1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44"/>
  <c r="G76"/>
  <c r="H76" s="1"/>
  <c r="G77"/>
  <c r="H77" s="1"/>
  <c r="G78"/>
  <c r="H78" s="1"/>
  <c r="G79"/>
  <c r="H79" s="1"/>
  <c r="G80"/>
  <c r="H80" s="1"/>
  <c r="G81"/>
  <c r="H81" s="1"/>
  <c r="G82"/>
  <c r="H82" s="1"/>
  <c r="G83"/>
  <c r="H83" s="1"/>
  <c r="G84"/>
  <c r="H84" s="1"/>
  <c r="G85"/>
  <c r="H85" s="1"/>
  <c r="G75"/>
  <c r="H75" s="1"/>
  <c r="G95"/>
  <c r="H95" s="1"/>
  <c r="G93"/>
  <c r="H93" s="1"/>
  <c r="G89"/>
  <c r="H89" s="1"/>
  <c r="G68"/>
  <c r="G69"/>
  <c r="G70"/>
  <c r="G71"/>
  <c r="G67"/>
  <c r="G59"/>
  <c r="H59" s="1"/>
  <c r="G60"/>
  <c r="H60" s="1"/>
  <c r="G61"/>
  <c r="H61" s="1"/>
  <c r="G62"/>
  <c r="H62" s="1"/>
  <c r="G63"/>
  <c r="H63" s="1"/>
  <c r="G58"/>
  <c r="H58" s="1"/>
  <c r="G7"/>
  <c r="H7" s="1"/>
  <c r="G8"/>
  <c r="H8" s="1"/>
  <c r="G9"/>
  <c r="H9" s="1"/>
  <c r="G10"/>
  <c r="H10" s="1"/>
  <c r="G11"/>
  <c r="H11" s="1"/>
  <c r="G12"/>
  <c r="H12" s="1"/>
  <c r="G6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13"/>
  <c r="H13" s="1"/>
  <c r="A49"/>
  <c r="A50" s="1"/>
  <c r="A51" s="1"/>
  <c r="A52" s="1"/>
  <c r="A53" s="1"/>
  <c r="A54" s="1"/>
  <c r="A7"/>
  <c r="A8" s="1"/>
  <c r="A9" s="1"/>
  <c r="A10" s="1"/>
  <c r="A12" s="1"/>
  <c r="A13" s="1"/>
  <c r="A14" s="1"/>
  <c r="A15" s="1"/>
  <c r="A16" s="1"/>
  <c r="A17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G96" l="1"/>
  <c r="H96" s="1"/>
  <c r="G86"/>
  <c r="G72"/>
  <c r="G64"/>
  <c r="H64" s="1"/>
  <c r="G55"/>
  <c r="H55" s="1"/>
  <c r="H44"/>
  <c r="G41"/>
  <c r="H6"/>
  <c r="H41" s="1"/>
  <c r="H86"/>
</calcChain>
</file>

<file path=xl/sharedStrings.xml><?xml version="1.0" encoding="utf-8"?>
<sst xmlns="http://schemas.openxmlformats.org/spreadsheetml/2006/main" count="183" uniqueCount="113">
  <si>
    <t>L.p.</t>
  </si>
  <si>
    <t xml:space="preserve">            Opis  przedmiotu zamówienia
/podano w kolejności:  nr,      długość nici,       rodzaj igły
</t>
  </si>
  <si>
    <t xml:space="preserve">Jedn.
  miary
</t>
  </si>
  <si>
    <t xml:space="preserve">Ilość
 na rok
</t>
  </si>
  <si>
    <t xml:space="preserve">Cena
  netto
</t>
  </si>
  <si>
    <t>% VAT</t>
  </si>
  <si>
    <t xml:space="preserve">Wartość
     brutto
</t>
  </si>
  <si>
    <t xml:space="preserve">Kod wyrobu
Uwagi
</t>
  </si>
  <si>
    <t>PAKIET I</t>
  </si>
  <si>
    <t>saszetka</t>
  </si>
  <si>
    <t>0         12x45cm</t>
  </si>
  <si>
    <t>0         3x45cm</t>
  </si>
  <si>
    <t>0         1x150cm</t>
  </si>
  <si>
    <t>1           12x45cm</t>
  </si>
  <si>
    <t>1             3x45cm</t>
  </si>
  <si>
    <t>2/0        3x45cm</t>
  </si>
  <si>
    <t>1           150cm  z pętlą  76 mm         ½ koła     okrągła</t>
  </si>
  <si>
    <t>3/0         1x150cm</t>
  </si>
  <si>
    <t>2/0         1x150cm</t>
  </si>
  <si>
    <t>1       1x150cm</t>
  </si>
  <si>
    <t>2        1x150cm</t>
  </si>
  <si>
    <t>5      1x150cm</t>
  </si>
  <si>
    <t>Pakiet IV</t>
  </si>
  <si>
    <t xml:space="preserve">2/0         90 cm      37mm    ½ koła     okrągła gruba     </t>
  </si>
  <si>
    <t>0            90 cm       40 mm   1/2 koła   okrągła gruba</t>
  </si>
  <si>
    <t>1            90 cm       40 mm   1/2 koła   okrągła gruba</t>
  </si>
  <si>
    <t>1           90 cm       48 mm   1/2 koła   okrągła gruba</t>
  </si>
  <si>
    <t xml:space="preserve">Szew niewchłanialny, syntetyczny, polipropylen </t>
  </si>
  <si>
    <t>Pakiet VI</t>
  </si>
  <si>
    <t xml:space="preserve">3/0      45 cm    24mm   3/8 koła  odwrotnie tnąca </t>
  </si>
  <si>
    <t xml:space="preserve">2/0      45 cm    24mm   3/8 koła  odwrotnie tnąca </t>
  </si>
  <si>
    <t>4/0      45 cm    24mm   3/8 koła  odwrotnie tnąca</t>
  </si>
  <si>
    <t>Szew syntetyczny,   niewchłanialny,  poliamidowy  (szwy skórne)</t>
  </si>
  <si>
    <t>Pakiet VII</t>
  </si>
  <si>
    <t>5/0    45 cm     19 mm       3/8 koła odwrotnie tnąca</t>
  </si>
  <si>
    <t>4/0    45 cm     19mm        3/8 koła  odwrotnie tnąca</t>
  </si>
  <si>
    <t>4/0    45 cm     24mm       3/8 koła   odwrotnie tnąca</t>
  </si>
  <si>
    <t>3/0    45 cm     19mm        3/8 koła   odwrotnie tnąca</t>
  </si>
  <si>
    <t>3/0   45 cm      24mm       3/8 koła    odwrotnie tnąca</t>
  </si>
  <si>
    <t>2/0    75 cm     30mm       3/8 koła    odwrotnie tnąca</t>
  </si>
  <si>
    <t>2/0    75 cm     39mm       3/8 koła     odwrotnie tnąca</t>
  </si>
  <si>
    <t>0      100cm    90mm     3/8 koła konwencjonalnie tnąca</t>
  </si>
  <si>
    <t>1          90-100cm  bez igły</t>
  </si>
  <si>
    <t>2         90-100cm bez igły</t>
  </si>
  <si>
    <t>Szew do ewentracji</t>
  </si>
  <si>
    <t>opakowań</t>
  </si>
  <si>
    <t>2                 90cm          48mm      ½ koła okrągła</t>
  </si>
  <si>
    <t>2                 90cm          40mm       ½ koła okrągła</t>
  </si>
  <si>
    <t>Załącznik nr 2</t>
  </si>
  <si>
    <t>Nici syntetyczne, monofilamentowe, szybkowchłanialne, wykonane z glikonatu, zdolność podtrzymywania tkankowego po 6-7 dniach 50% po 10 dniach  20-30%. Czas wchłaniania do 56 dni</t>
  </si>
  <si>
    <t xml:space="preserve">2/0         90 cm      65mm    ½ koła     okrągła gruba </t>
  </si>
  <si>
    <t xml:space="preserve">3/0         70 cm      26 mm   1/2 koła   okrągła </t>
  </si>
  <si>
    <t>0        75 cm    30mm   3/8 koła  odwrotnie tnąca</t>
  </si>
  <si>
    <t>6/0      45 cm    12mm   3/8 koła  odwrotnie tnąca</t>
  </si>
  <si>
    <t>1                  4x70cm        40mm pogrubiona okrągła odczepiana</t>
  </si>
  <si>
    <t>1           70-75cm                26mm      5/8       okrągła</t>
  </si>
  <si>
    <t>1            70-75cm               48mm         ½ koła odwrotnie tnąca</t>
  </si>
  <si>
    <t xml:space="preserve">2           70-75cm                37mm        ½ koła         okrągła     </t>
  </si>
  <si>
    <t>1           70-75cm                30mm          ½ koła        okrągła</t>
  </si>
  <si>
    <t>1           70-75cm               48 mm        ½ koła   okrągła</t>
  </si>
  <si>
    <t>1        70- 75 cm            76mm        ½ koła    stożkowa</t>
  </si>
  <si>
    <t>0           70-75cm               40mm  ½ koła  okrągła cztery krawędzie tnące</t>
  </si>
  <si>
    <t>0           70-75cm               40mm  ½ koła  okrągła przyostrzona</t>
  </si>
  <si>
    <t>2/0              70-75cm          76mm      ½  koła okrągła</t>
  </si>
  <si>
    <t>0                 70 -75cm         48mm      ½ koła okrągła</t>
  </si>
  <si>
    <t>2                  70-75cm        40mm     ½ koła okrągła</t>
  </si>
  <si>
    <t>1                  70-75cm        40mm     ½ koła okrągła</t>
  </si>
  <si>
    <t>1                  70-75cm         37mm    ½ koła okrągła</t>
  </si>
  <si>
    <t>1           70-75cm                30mm          igła o krótkim zakończeniu tnącym</t>
  </si>
  <si>
    <t>2/0              70-75cm       35mm     3/8  koła odwrotnie tnąca</t>
  </si>
  <si>
    <t>1.</t>
  </si>
  <si>
    <t>2.</t>
  </si>
  <si>
    <t>Siatka polipropylenowa, monofilamentowa, niewchłanialna, waga 36g/m2,grubość 0,39mm, wielkość porów 1mm, opakowanie zbiorcze 5 sztuk</t>
  </si>
  <si>
    <t>Pakiet III</t>
  </si>
  <si>
    <t>Pakiet V</t>
  </si>
  <si>
    <t>2/0             70-  75cm          22mm   1/2 koła okrągła</t>
  </si>
  <si>
    <t>2/0        ‘,    70-  75 cm        26mm    ½ koła okrągła</t>
  </si>
  <si>
    <t>2/0           70-   75 cm         30mm    ½ koła    okrągła</t>
  </si>
  <si>
    <t>2/0           70-   75 cm          40mm   ½ koła       okrągła</t>
  </si>
  <si>
    <t>2/0           70-   75 cm         48mm    ½ koła     odwrotnie tnąca</t>
  </si>
  <si>
    <t>3/0         70-     75 cm         22mm    ½ koła okrągła</t>
  </si>
  <si>
    <t>3/0          70-    75 cm         26mm    ½ koła okrągła</t>
  </si>
  <si>
    <t>4/0            70-  75 cm         22mm    ½ koła okrągła</t>
  </si>
  <si>
    <t>4/0            70-  75 cm         17mm    ½ koła okrągła</t>
  </si>
  <si>
    <t>5/0              70-75cm          17mm    ½ koła okrągła</t>
  </si>
  <si>
    <t>0                  70-75cm         30mm    ½ koła okrągła</t>
  </si>
  <si>
    <t>0                  70 -75cm         37mm    ½ koła okrągła</t>
  </si>
  <si>
    <t>1                  70-75cm         26mm    ½ koła okrągła</t>
  </si>
  <si>
    <t>3/0              70-75cm         20mm    ½ koła         okrągła</t>
  </si>
  <si>
    <t>0                  70-75cm         26mm    ½ koła         okrągła</t>
  </si>
  <si>
    <t xml:space="preserve">1         70-75cm               40mm  ½ koła  okrągła cztery krawędzie tnące </t>
  </si>
  <si>
    <t>Szew syntetyczny wchłanialny pleciony powlekany barwiony z mieszaniny kwasu glikolowego i mlekowego czas wchłaniania 56-70 dni</t>
  </si>
  <si>
    <t>Siatka polipropylenowa, monofilamentowa, niewchłanialna, waga 60g/m2,grubość 0,53mm, wielkość porów 1,5mm, z niebieskimi paskai wzacniającymi i ułatwijącymi pozycjonowanie.Opakowanie zbiorcze 5 sztuk</t>
  </si>
  <si>
    <t>Wartość netto</t>
  </si>
  <si>
    <t>Pakiet II</t>
  </si>
  <si>
    <t>2         90cm      65mm          3/8 koła     2 igły</t>
  </si>
  <si>
    <r>
      <t xml:space="preserve"> Szew syntetyczny wchłanialny pleciony powlekany barwiony z mieszaniny kwasu glikolowego i mlekowego czas wchłaniania od 56 do70 dni, podtrzymywanie tkankowe po 14 dniach minimum 80%, po 21 dniach minimum 30% pierwotnej siły podtrzymywania, 
</t>
    </r>
    <r>
      <rPr>
        <b/>
        <sz val="10"/>
        <color theme="1"/>
        <rFont val="Arial"/>
        <family val="2"/>
        <charset val="238"/>
      </rPr>
      <t xml:space="preserve"> lub</t>
    </r>
    <r>
      <rPr>
        <sz val="10"/>
        <color theme="1"/>
        <rFont val="Arial"/>
        <family val="2"/>
        <charset val="238"/>
      </rPr>
      <t xml:space="preserve">  czas wchłaniania od 56 do70  skład chemiczny kopolimer 90%glikolidu i 10% L-laktydu Poli (glikolid i L-laktyd 90/10) powleczenie 50%kopolimer glikoloidu i L-laktydu Poli (glikolid i L-laktyd35/65) i 50% stearynian wapnia</t>
    </r>
  </si>
  <si>
    <t>rozmiar 5cm x11cm</t>
  </si>
  <si>
    <t>rozmiar 6,0 cm x12 cm</t>
  </si>
  <si>
    <t>rozmiar 10.0 x 20.0</t>
  </si>
  <si>
    <t xml:space="preserve">saszetka </t>
  </si>
  <si>
    <t xml:space="preserve">Pakiet VIII </t>
  </si>
  <si>
    <t>lp</t>
  </si>
  <si>
    <t xml:space="preserve">opis przedmiotu zamówienia </t>
  </si>
  <si>
    <t>jedn. Miary</t>
  </si>
  <si>
    <t>ilość na rok</t>
  </si>
  <si>
    <t>cena netto</t>
  </si>
  <si>
    <t>wartość netto</t>
  </si>
  <si>
    <t>wartość brutto</t>
  </si>
  <si>
    <t xml:space="preserve">kod wyrobu </t>
  </si>
  <si>
    <t>szt</t>
  </si>
  <si>
    <r>
      <t xml:space="preserve">Trokar </t>
    </r>
    <r>
      <rPr>
        <sz val="10"/>
        <color theme="1"/>
        <rFont val="Symbol"/>
        <family val="1"/>
        <charset val="2"/>
      </rPr>
      <t xml:space="preserve">Æ </t>
    </r>
    <r>
      <rPr>
        <sz val="10"/>
        <color theme="1"/>
        <rFont val="Tahoma"/>
        <family val="2"/>
        <charset val="238"/>
      </rPr>
      <t xml:space="preserve">10/11z grotem - 50 szt, Trokar </t>
    </r>
    <r>
      <rPr>
        <sz val="10"/>
        <color theme="1"/>
        <rFont val="Symbol"/>
        <family val="1"/>
        <charset val="2"/>
      </rPr>
      <t xml:space="preserve">Æ 5 </t>
    </r>
    <r>
      <rPr>
        <sz val="10"/>
        <color theme="1"/>
        <rFont val="Tahoma"/>
        <family val="2"/>
        <charset val="238"/>
      </rPr>
      <t>z grotem - 50 szt</t>
    </r>
  </si>
  <si>
    <t>Stapler skórny 12 magazynowy</t>
  </si>
</sst>
</file>

<file path=xl/styles.xml><?xml version="1.0" encoding="utf-8"?>
<styleSheet xmlns="http://schemas.openxmlformats.org/spreadsheetml/2006/main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7">
    <font>
      <sz val="10"/>
      <name val="Arial CE"/>
      <charset val="238"/>
    </font>
    <font>
      <sz val="10"/>
      <name val="Arial CE"/>
      <charset val="238"/>
    </font>
    <font>
      <sz val="10"/>
      <name val="Arial"/>
    </font>
    <font>
      <sz val="10"/>
      <color theme="1"/>
      <name val="RotisSansSerif"/>
      <family val="2"/>
    </font>
    <font>
      <sz val="10"/>
      <color theme="1"/>
      <name val="Arial CE"/>
      <charset val="238"/>
    </font>
    <font>
      <sz val="12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b/>
      <sz val="9"/>
      <color theme="1"/>
      <name val="Arial"/>
      <family val="2"/>
      <charset val="238"/>
    </font>
    <font>
      <sz val="10"/>
      <color theme="1"/>
      <name val="Symbol"/>
      <family val="1"/>
      <charset val="2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9" fontId="8" fillId="0" borderId="1" xfId="0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9" fontId="8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9" fontId="4" fillId="0" borderId="1" xfId="0" applyNumberFormat="1" applyFont="1" applyBorder="1"/>
    <xf numFmtId="43" fontId="4" fillId="0" borderId="1" xfId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9" fontId="4" fillId="0" borderId="3" xfId="0" applyNumberFormat="1" applyFont="1" applyBorder="1"/>
    <xf numFmtId="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9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Border="1"/>
    <xf numFmtId="0" fontId="13" fillId="0" borderId="2" xfId="0" applyFont="1" applyBorder="1"/>
    <xf numFmtId="43" fontId="13" fillId="0" borderId="2" xfId="0" applyNumberFormat="1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44" fontId="4" fillId="0" borderId="0" xfId="0" applyNumberFormat="1" applyFont="1"/>
    <xf numFmtId="44" fontId="4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/>
    <xf numFmtId="44" fontId="4" fillId="0" borderId="1" xfId="0" applyNumberFormat="1" applyFont="1" applyBorder="1" applyAlignment="1">
      <alignment horizontal="center"/>
    </xf>
    <xf numFmtId="44" fontId="13" fillId="0" borderId="2" xfId="0" applyNumberFormat="1" applyFont="1" applyBorder="1"/>
    <xf numFmtId="43" fontId="4" fillId="0" borderId="0" xfId="1" applyFont="1"/>
    <xf numFmtId="43" fontId="4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/>
    <xf numFmtId="44" fontId="11" fillId="0" borderId="3" xfId="0" applyNumberFormat="1" applyFont="1" applyBorder="1"/>
    <xf numFmtId="43" fontId="11" fillId="0" borderId="3" xfId="1" applyFont="1" applyBorder="1"/>
    <xf numFmtId="44" fontId="11" fillId="0" borderId="3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 wrapText="1"/>
    </xf>
    <xf numFmtId="44" fontId="14" fillId="0" borderId="3" xfId="0" applyNumberFormat="1" applyFont="1" applyBorder="1" applyAlignment="1">
      <alignment horizontal="center" vertical="center"/>
    </xf>
    <xf numFmtId="43" fontId="14" fillId="0" borderId="3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4" fontId="11" fillId="0" borderId="1" xfId="0" applyNumberFormat="1" applyFont="1" applyBorder="1"/>
    <xf numFmtId="43" fontId="4" fillId="0" borderId="1" xfId="1" applyFont="1" applyBorder="1" applyAlignment="1">
      <alignment wrapText="1"/>
    </xf>
    <xf numFmtId="44" fontId="4" fillId="0" borderId="1" xfId="0" applyNumberFormat="1" applyFont="1" applyBorder="1" applyAlignment="1">
      <alignment wrapText="1"/>
    </xf>
    <xf numFmtId="41" fontId="4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3" xfId="0" applyFont="1" applyBorder="1" applyAlignment="1"/>
    <xf numFmtId="0" fontId="0" fillId="0" borderId="3" xfId="0" applyFont="1" applyBorder="1" applyAlignment="1">
      <alignment horizontal="center" vertical="center" wrapText="1"/>
    </xf>
  </cellXfs>
  <cellStyles count="3">
    <cellStyle name="Dziesiętny" xfId="1" builtinId="3"/>
    <cellStyle name="Normal_Sheet1" xfId="2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zoomScale="70" zoomScaleNormal="70" zoomScaleSheetLayoutView="70" workbookViewId="0">
      <pane ySplit="2" topLeftCell="A3" activePane="bottomLeft" state="frozen"/>
      <selection pane="bottomLeft" activeCell="G17" sqref="G17"/>
    </sheetView>
  </sheetViews>
  <sheetFormatPr defaultRowHeight="12.75"/>
  <cols>
    <col min="1" max="1" width="7.140625" style="2" customWidth="1"/>
    <col min="2" max="2" width="50.85546875" style="3" customWidth="1"/>
    <col min="3" max="3" width="10.28515625" style="4" customWidth="1"/>
    <col min="4" max="4" width="7.5703125" style="2" customWidth="1"/>
    <col min="5" max="5" width="9.7109375" style="47" bestFit="1" customWidth="1"/>
    <col min="6" max="6" width="9.140625" style="4"/>
    <col min="7" max="7" width="12.42578125" style="41" bestFit="1" customWidth="1"/>
    <col min="8" max="8" width="13.42578125" style="4" bestFit="1" customWidth="1"/>
    <col min="9" max="9" width="11.85546875" style="4" customWidth="1"/>
    <col min="10" max="16384" width="9.140625" style="4"/>
  </cols>
  <sheetData>
    <row r="1" spans="1:9">
      <c r="I1" s="4" t="s">
        <v>48</v>
      </c>
    </row>
    <row r="2" spans="1:9" ht="38.25">
      <c r="A2" s="5" t="s">
        <v>0</v>
      </c>
      <c r="B2" s="6" t="s">
        <v>1</v>
      </c>
      <c r="C2" s="6" t="s">
        <v>2</v>
      </c>
      <c r="D2" s="6" t="s">
        <v>3</v>
      </c>
      <c r="E2" s="48" t="s">
        <v>4</v>
      </c>
      <c r="F2" s="6" t="s">
        <v>5</v>
      </c>
      <c r="G2" s="42" t="s">
        <v>93</v>
      </c>
      <c r="H2" s="6" t="s">
        <v>6</v>
      </c>
      <c r="I2" s="6" t="s">
        <v>7</v>
      </c>
    </row>
    <row r="3" spans="1:9" ht="15">
      <c r="A3" s="5">
        <v>1</v>
      </c>
      <c r="B3" s="6">
        <v>2</v>
      </c>
      <c r="C3" s="6">
        <v>3</v>
      </c>
      <c r="D3" s="6">
        <v>4</v>
      </c>
      <c r="E3" s="63">
        <v>5</v>
      </c>
      <c r="F3" s="6">
        <v>6</v>
      </c>
      <c r="G3" s="63">
        <v>7</v>
      </c>
      <c r="H3" s="6">
        <v>8</v>
      </c>
      <c r="I3" s="6">
        <v>9</v>
      </c>
    </row>
    <row r="4" spans="1:9">
      <c r="A4" s="71" t="s">
        <v>8</v>
      </c>
      <c r="B4" s="72"/>
      <c r="C4" s="72"/>
      <c r="D4" s="72"/>
      <c r="E4" s="72"/>
      <c r="F4" s="72"/>
      <c r="G4" s="72"/>
      <c r="H4" s="72"/>
      <c r="I4" s="72"/>
    </row>
    <row r="5" spans="1:9" ht="59.25" customHeight="1">
      <c r="A5" s="69" t="s">
        <v>96</v>
      </c>
      <c r="B5" s="82"/>
      <c r="C5" s="82"/>
      <c r="D5" s="82"/>
      <c r="E5" s="82"/>
      <c r="F5" s="82"/>
      <c r="G5" s="82"/>
      <c r="H5" s="82"/>
      <c r="I5" s="82"/>
    </row>
    <row r="6" spans="1:9">
      <c r="A6" s="7">
        <v>1</v>
      </c>
      <c r="B6" s="8" t="s">
        <v>75</v>
      </c>
      <c r="C6" s="9" t="s">
        <v>9</v>
      </c>
      <c r="D6" s="7">
        <v>72</v>
      </c>
      <c r="E6" s="49"/>
      <c r="F6" s="10"/>
      <c r="G6" s="43">
        <f>E6*D6</f>
        <v>0</v>
      </c>
      <c r="H6" s="11">
        <f>G6*1.08</f>
        <v>0</v>
      </c>
      <c r="I6" s="7"/>
    </row>
    <row r="7" spans="1:9">
      <c r="A7" s="7">
        <f>1+A6</f>
        <v>2</v>
      </c>
      <c r="B7" s="12" t="s">
        <v>76</v>
      </c>
      <c r="C7" s="9" t="s">
        <v>9</v>
      </c>
      <c r="D7" s="7">
        <v>216</v>
      </c>
      <c r="E7" s="49"/>
      <c r="F7" s="10"/>
      <c r="G7" s="43">
        <f t="shared" ref="G7:G12" si="0">E7*D7</f>
        <v>0</v>
      </c>
      <c r="H7" s="11">
        <f t="shared" ref="H7:H17" si="1">G7*1.08</f>
        <v>0</v>
      </c>
      <c r="I7" s="7"/>
    </row>
    <row r="8" spans="1:9">
      <c r="A8" s="7">
        <f t="shared" ref="A8:A40" si="2">1+A7</f>
        <v>3</v>
      </c>
      <c r="B8" s="12" t="s">
        <v>77</v>
      </c>
      <c r="C8" s="9" t="s">
        <v>9</v>
      </c>
      <c r="D8" s="7">
        <v>216</v>
      </c>
      <c r="E8" s="49"/>
      <c r="F8" s="10"/>
      <c r="G8" s="43">
        <f t="shared" si="0"/>
        <v>0</v>
      </c>
      <c r="H8" s="11">
        <f t="shared" si="1"/>
        <v>0</v>
      </c>
      <c r="I8" s="7"/>
    </row>
    <row r="9" spans="1:9">
      <c r="A9" s="7">
        <f t="shared" si="2"/>
        <v>4</v>
      </c>
      <c r="B9" s="12" t="s">
        <v>78</v>
      </c>
      <c r="C9" s="9" t="s">
        <v>9</v>
      </c>
      <c r="D9" s="7">
        <v>216</v>
      </c>
      <c r="E9" s="49"/>
      <c r="F9" s="10"/>
      <c r="G9" s="43">
        <f t="shared" si="0"/>
        <v>0</v>
      </c>
      <c r="H9" s="11">
        <f t="shared" si="1"/>
        <v>0</v>
      </c>
      <c r="I9" s="7"/>
    </row>
    <row r="10" spans="1:9">
      <c r="A10" s="7">
        <f t="shared" si="2"/>
        <v>5</v>
      </c>
      <c r="B10" s="12" t="s">
        <v>79</v>
      </c>
      <c r="C10" s="9" t="s">
        <v>9</v>
      </c>
      <c r="D10" s="7">
        <v>216</v>
      </c>
      <c r="E10" s="49"/>
      <c r="F10" s="10"/>
      <c r="G10" s="43">
        <f t="shared" si="0"/>
        <v>0</v>
      </c>
      <c r="H10" s="11">
        <f t="shared" si="1"/>
        <v>0</v>
      </c>
      <c r="I10" s="1"/>
    </row>
    <row r="11" spans="1:9">
      <c r="A11" s="7"/>
      <c r="B11" s="12" t="s">
        <v>69</v>
      </c>
      <c r="C11" s="9" t="s">
        <v>9</v>
      </c>
      <c r="D11" s="7">
        <v>216</v>
      </c>
      <c r="E11" s="49"/>
      <c r="F11" s="10"/>
      <c r="G11" s="43">
        <f t="shared" si="0"/>
        <v>0</v>
      </c>
      <c r="H11" s="11">
        <f t="shared" si="1"/>
        <v>0</v>
      </c>
      <c r="I11" s="1"/>
    </row>
    <row r="12" spans="1:9" ht="24">
      <c r="A12" s="7">
        <f>1+A10</f>
        <v>6</v>
      </c>
      <c r="B12" s="12" t="s">
        <v>54</v>
      </c>
      <c r="C12" s="9" t="s">
        <v>9</v>
      </c>
      <c r="D12" s="7">
        <v>144</v>
      </c>
      <c r="E12" s="49"/>
      <c r="F12" s="10"/>
      <c r="G12" s="43">
        <f t="shared" si="0"/>
        <v>0</v>
      </c>
      <c r="H12" s="11">
        <f t="shared" si="1"/>
        <v>0</v>
      </c>
      <c r="I12" s="7"/>
    </row>
    <row r="13" spans="1:9">
      <c r="A13" s="7">
        <f>1+A12</f>
        <v>7</v>
      </c>
      <c r="B13" s="12" t="s">
        <v>80</v>
      </c>
      <c r="C13" s="9" t="s">
        <v>9</v>
      </c>
      <c r="D13" s="7">
        <v>216</v>
      </c>
      <c r="E13" s="49"/>
      <c r="F13" s="10"/>
      <c r="G13" s="43">
        <f>E13*D13</f>
        <v>0</v>
      </c>
      <c r="H13" s="11">
        <f t="shared" si="1"/>
        <v>0</v>
      </c>
      <c r="I13" s="7"/>
    </row>
    <row r="14" spans="1:9">
      <c r="A14" s="7">
        <f t="shared" si="2"/>
        <v>8</v>
      </c>
      <c r="B14" s="12" t="s">
        <v>81</v>
      </c>
      <c r="C14" s="9" t="s">
        <v>9</v>
      </c>
      <c r="D14" s="7">
        <v>216</v>
      </c>
      <c r="E14" s="49"/>
      <c r="F14" s="10"/>
      <c r="G14" s="43">
        <f t="shared" ref="G14:G40" si="3">E14*D14</f>
        <v>0</v>
      </c>
      <c r="H14" s="11">
        <f t="shared" si="1"/>
        <v>0</v>
      </c>
      <c r="I14" s="7"/>
    </row>
    <row r="15" spans="1:9">
      <c r="A15" s="7">
        <f t="shared" si="2"/>
        <v>9</v>
      </c>
      <c r="B15" s="12" t="s">
        <v>82</v>
      </c>
      <c r="C15" s="9" t="s">
        <v>9</v>
      </c>
      <c r="D15" s="7">
        <v>216</v>
      </c>
      <c r="E15" s="49"/>
      <c r="F15" s="10"/>
      <c r="G15" s="43">
        <f t="shared" si="3"/>
        <v>0</v>
      </c>
      <c r="H15" s="11">
        <f t="shared" si="1"/>
        <v>0</v>
      </c>
      <c r="I15" s="7"/>
    </row>
    <row r="16" spans="1:9">
      <c r="A16" s="7">
        <f t="shared" si="2"/>
        <v>10</v>
      </c>
      <c r="B16" s="12" t="s">
        <v>83</v>
      </c>
      <c r="C16" s="9" t="s">
        <v>9</v>
      </c>
      <c r="D16" s="7">
        <v>216</v>
      </c>
      <c r="E16" s="49"/>
      <c r="F16" s="10"/>
      <c r="G16" s="43">
        <f t="shared" si="3"/>
        <v>0</v>
      </c>
      <c r="H16" s="11">
        <f t="shared" si="1"/>
        <v>0</v>
      </c>
      <c r="I16" s="7"/>
    </row>
    <row r="17" spans="1:9">
      <c r="A17" s="7">
        <f t="shared" si="2"/>
        <v>11</v>
      </c>
      <c r="B17" s="12" t="s">
        <v>84</v>
      </c>
      <c r="C17" s="9" t="s">
        <v>9</v>
      </c>
      <c r="D17" s="7">
        <v>216</v>
      </c>
      <c r="E17" s="49"/>
      <c r="F17" s="10"/>
      <c r="G17" s="43">
        <f t="shared" si="3"/>
        <v>0</v>
      </c>
      <c r="H17" s="11">
        <f t="shared" si="1"/>
        <v>0</v>
      </c>
      <c r="I17" s="7"/>
    </row>
    <row r="18" spans="1:9">
      <c r="A18" s="7">
        <v>12</v>
      </c>
      <c r="B18" s="12" t="s">
        <v>85</v>
      </c>
      <c r="C18" s="9" t="s">
        <v>9</v>
      </c>
      <c r="D18" s="7">
        <v>504</v>
      </c>
      <c r="E18" s="49"/>
      <c r="F18" s="10"/>
      <c r="G18" s="43">
        <f t="shared" si="3"/>
        <v>0</v>
      </c>
      <c r="H18" s="11">
        <f>G18*1.08</f>
        <v>0</v>
      </c>
      <c r="I18" s="7"/>
    </row>
    <row r="19" spans="1:9">
      <c r="A19" s="7">
        <f t="shared" si="2"/>
        <v>13</v>
      </c>
      <c r="B19" s="12" t="s">
        <v>86</v>
      </c>
      <c r="C19" s="9" t="s">
        <v>9</v>
      </c>
      <c r="D19" s="7">
        <v>504</v>
      </c>
      <c r="E19" s="49"/>
      <c r="F19" s="10"/>
      <c r="G19" s="43">
        <f t="shared" si="3"/>
        <v>0</v>
      </c>
      <c r="H19" s="11">
        <f t="shared" ref="H19:H40" si="4">G19*1.08</f>
        <v>0</v>
      </c>
      <c r="I19" s="7"/>
    </row>
    <row r="20" spans="1:9">
      <c r="A20" s="7">
        <f t="shared" si="2"/>
        <v>14</v>
      </c>
      <c r="B20" s="12" t="s">
        <v>87</v>
      </c>
      <c r="C20" s="9" t="s">
        <v>9</v>
      </c>
      <c r="D20" s="7">
        <v>504</v>
      </c>
      <c r="E20" s="49"/>
      <c r="F20" s="10"/>
      <c r="G20" s="43">
        <f t="shared" si="3"/>
        <v>0</v>
      </c>
      <c r="H20" s="11">
        <f t="shared" si="4"/>
        <v>0</v>
      </c>
      <c r="I20" s="7"/>
    </row>
    <row r="21" spans="1:9">
      <c r="A21" s="7">
        <f t="shared" si="2"/>
        <v>15</v>
      </c>
      <c r="B21" s="12" t="s">
        <v>67</v>
      </c>
      <c r="C21" s="9" t="s">
        <v>9</v>
      </c>
      <c r="D21" s="7">
        <v>504</v>
      </c>
      <c r="E21" s="49"/>
      <c r="F21" s="10"/>
      <c r="G21" s="43">
        <f t="shared" si="3"/>
        <v>0</v>
      </c>
      <c r="H21" s="11">
        <f t="shared" si="4"/>
        <v>0</v>
      </c>
      <c r="I21" s="7"/>
    </row>
    <row r="22" spans="1:9">
      <c r="A22" s="7">
        <f t="shared" si="2"/>
        <v>16</v>
      </c>
      <c r="B22" s="12" t="s">
        <v>66</v>
      </c>
      <c r="C22" s="9" t="s">
        <v>9</v>
      </c>
      <c r="D22" s="7">
        <v>504</v>
      </c>
      <c r="E22" s="49"/>
      <c r="F22" s="10"/>
      <c r="G22" s="43">
        <f t="shared" si="3"/>
        <v>0</v>
      </c>
      <c r="H22" s="11">
        <f t="shared" si="4"/>
        <v>0</v>
      </c>
      <c r="I22" s="7"/>
    </row>
    <row r="23" spans="1:9">
      <c r="A23" s="7">
        <f t="shared" si="2"/>
        <v>17</v>
      </c>
      <c r="B23" s="12" t="s">
        <v>65</v>
      </c>
      <c r="C23" s="9" t="s">
        <v>9</v>
      </c>
      <c r="D23" s="7">
        <v>504</v>
      </c>
      <c r="E23" s="49"/>
      <c r="F23" s="10"/>
      <c r="G23" s="43">
        <f t="shared" si="3"/>
        <v>0</v>
      </c>
      <c r="H23" s="11">
        <f t="shared" si="4"/>
        <v>0</v>
      </c>
      <c r="I23" s="7"/>
    </row>
    <row r="24" spans="1:9">
      <c r="A24" s="7">
        <f t="shared" si="2"/>
        <v>18</v>
      </c>
      <c r="B24" s="12" t="s">
        <v>64</v>
      </c>
      <c r="C24" s="9" t="s">
        <v>9</v>
      </c>
      <c r="D24" s="7">
        <v>504</v>
      </c>
      <c r="E24" s="49"/>
      <c r="F24" s="10"/>
      <c r="G24" s="43">
        <f t="shared" si="3"/>
        <v>0</v>
      </c>
      <c r="H24" s="11">
        <f t="shared" si="4"/>
        <v>0</v>
      </c>
      <c r="I24" s="7"/>
    </row>
    <row r="25" spans="1:9">
      <c r="A25" s="7">
        <f t="shared" si="2"/>
        <v>19</v>
      </c>
      <c r="B25" s="12" t="s">
        <v>46</v>
      </c>
      <c r="C25" s="9" t="s">
        <v>9</v>
      </c>
      <c r="D25" s="7">
        <v>504</v>
      </c>
      <c r="E25" s="49"/>
      <c r="F25" s="10"/>
      <c r="G25" s="43">
        <f t="shared" si="3"/>
        <v>0</v>
      </c>
      <c r="H25" s="11">
        <f t="shared" si="4"/>
        <v>0</v>
      </c>
      <c r="I25" s="7"/>
    </row>
    <row r="26" spans="1:9">
      <c r="A26" s="7">
        <f t="shared" si="2"/>
        <v>20</v>
      </c>
      <c r="B26" s="12" t="s">
        <v>47</v>
      </c>
      <c r="C26" s="9" t="s">
        <v>9</v>
      </c>
      <c r="D26" s="7">
        <v>504</v>
      </c>
      <c r="E26" s="49"/>
      <c r="F26" s="10"/>
      <c r="G26" s="43">
        <f t="shared" si="3"/>
        <v>0</v>
      </c>
      <c r="H26" s="11">
        <f t="shared" si="4"/>
        <v>0</v>
      </c>
      <c r="I26" s="7"/>
    </row>
    <row r="27" spans="1:9">
      <c r="A27" s="7">
        <f t="shared" si="2"/>
        <v>21</v>
      </c>
      <c r="B27" s="12" t="s">
        <v>63</v>
      </c>
      <c r="C27" s="9" t="s">
        <v>9</v>
      </c>
      <c r="D27" s="7">
        <v>216</v>
      </c>
      <c r="E27" s="49"/>
      <c r="F27" s="10"/>
      <c r="G27" s="43">
        <f t="shared" si="3"/>
        <v>0</v>
      </c>
      <c r="H27" s="11">
        <f t="shared" si="4"/>
        <v>0</v>
      </c>
      <c r="I27" s="7"/>
    </row>
    <row r="28" spans="1:9">
      <c r="A28" s="7">
        <f t="shared" si="2"/>
        <v>22</v>
      </c>
      <c r="B28" s="12" t="s">
        <v>62</v>
      </c>
      <c r="C28" s="9" t="s">
        <v>9</v>
      </c>
      <c r="D28" s="7">
        <v>504</v>
      </c>
      <c r="E28" s="49"/>
      <c r="F28" s="10"/>
      <c r="G28" s="43">
        <f t="shared" si="3"/>
        <v>0</v>
      </c>
      <c r="H28" s="11">
        <f t="shared" si="4"/>
        <v>0</v>
      </c>
      <c r="I28" s="7"/>
    </row>
    <row r="29" spans="1:9" ht="24">
      <c r="A29" s="7">
        <f t="shared" si="2"/>
        <v>23</v>
      </c>
      <c r="B29" s="12" t="s">
        <v>61</v>
      </c>
      <c r="C29" s="9" t="s">
        <v>9</v>
      </c>
      <c r="D29" s="7">
        <v>504</v>
      </c>
      <c r="E29" s="49"/>
      <c r="F29" s="10"/>
      <c r="G29" s="43">
        <f t="shared" si="3"/>
        <v>0</v>
      </c>
      <c r="H29" s="11">
        <f t="shared" si="4"/>
        <v>0</v>
      </c>
      <c r="I29" s="7"/>
    </row>
    <row r="30" spans="1:9" ht="24">
      <c r="A30" s="7">
        <f t="shared" si="2"/>
        <v>24</v>
      </c>
      <c r="B30" s="12" t="s">
        <v>90</v>
      </c>
      <c r="C30" s="9" t="s">
        <v>9</v>
      </c>
      <c r="D30" s="7">
        <v>504</v>
      </c>
      <c r="E30" s="49"/>
      <c r="F30" s="10"/>
      <c r="G30" s="43">
        <f t="shared" si="3"/>
        <v>0</v>
      </c>
      <c r="H30" s="11">
        <f t="shared" si="4"/>
        <v>0</v>
      </c>
      <c r="I30" s="7"/>
    </row>
    <row r="31" spans="1:9">
      <c r="A31" s="7">
        <f t="shared" si="2"/>
        <v>25</v>
      </c>
      <c r="B31" s="12" t="s">
        <v>60</v>
      </c>
      <c r="C31" s="9" t="s">
        <v>9</v>
      </c>
      <c r="D31" s="7">
        <v>504</v>
      </c>
      <c r="E31" s="49"/>
      <c r="F31" s="10"/>
      <c r="G31" s="43">
        <f t="shared" si="3"/>
        <v>0</v>
      </c>
      <c r="H31" s="11">
        <f t="shared" si="4"/>
        <v>0</v>
      </c>
      <c r="I31" s="7"/>
    </row>
    <row r="32" spans="1:9">
      <c r="A32" s="7">
        <f t="shared" si="2"/>
        <v>26</v>
      </c>
      <c r="B32" s="12" t="s">
        <v>88</v>
      </c>
      <c r="C32" s="9" t="s">
        <v>9</v>
      </c>
      <c r="D32" s="13">
        <v>72</v>
      </c>
      <c r="E32" s="49"/>
      <c r="F32" s="10"/>
      <c r="G32" s="43">
        <f t="shared" si="3"/>
        <v>0</v>
      </c>
      <c r="H32" s="11">
        <f t="shared" si="4"/>
        <v>0</v>
      </c>
      <c r="I32" s="7"/>
    </row>
    <row r="33" spans="1:9">
      <c r="A33" s="7">
        <f t="shared" si="2"/>
        <v>27</v>
      </c>
      <c r="B33" s="12" t="s">
        <v>89</v>
      </c>
      <c r="C33" s="9" t="s">
        <v>9</v>
      </c>
      <c r="D33" s="13">
        <v>216</v>
      </c>
      <c r="E33" s="49"/>
      <c r="F33" s="10"/>
      <c r="G33" s="43">
        <f t="shared" si="3"/>
        <v>0</v>
      </c>
      <c r="H33" s="11">
        <f t="shared" si="4"/>
        <v>0</v>
      </c>
      <c r="I33" s="7"/>
    </row>
    <row r="34" spans="1:9">
      <c r="A34" s="7">
        <f t="shared" si="2"/>
        <v>28</v>
      </c>
      <c r="B34" s="14" t="s">
        <v>59</v>
      </c>
      <c r="C34" s="9" t="s">
        <v>9</v>
      </c>
      <c r="D34" s="13">
        <v>216</v>
      </c>
      <c r="E34" s="49"/>
      <c r="F34" s="10"/>
      <c r="G34" s="43">
        <f t="shared" si="3"/>
        <v>0</v>
      </c>
      <c r="H34" s="11">
        <f t="shared" si="4"/>
        <v>0</v>
      </c>
      <c r="I34" s="7"/>
    </row>
    <row r="35" spans="1:9">
      <c r="A35" s="7">
        <f t="shared" si="2"/>
        <v>29</v>
      </c>
      <c r="B35" s="12" t="s">
        <v>16</v>
      </c>
      <c r="C35" s="9" t="s">
        <v>9</v>
      </c>
      <c r="D35" s="13">
        <v>216</v>
      </c>
      <c r="E35" s="49"/>
      <c r="F35" s="10"/>
      <c r="G35" s="43">
        <f t="shared" si="3"/>
        <v>0</v>
      </c>
      <c r="H35" s="11">
        <f t="shared" si="4"/>
        <v>0</v>
      </c>
      <c r="I35" s="7"/>
    </row>
    <row r="36" spans="1:9">
      <c r="A36" s="7">
        <f t="shared" si="2"/>
        <v>30</v>
      </c>
      <c r="B36" s="12" t="s">
        <v>58</v>
      </c>
      <c r="C36" s="9" t="s">
        <v>9</v>
      </c>
      <c r="D36" s="13">
        <v>216</v>
      </c>
      <c r="E36" s="49"/>
      <c r="F36" s="10"/>
      <c r="G36" s="43">
        <f t="shared" si="3"/>
        <v>0</v>
      </c>
      <c r="H36" s="11">
        <f t="shared" si="4"/>
        <v>0</v>
      </c>
      <c r="I36" s="7"/>
    </row>
    <row r="37" spans="1:9">
      <c r="A37" s="7">
        <f t="shared" si="2"/>
        <v>31</v>
      </c>
      <c r="B37" s="12" t="s">
        <v>57</v>
      </c>
      <c r="C37" s="9" t="s">
        <v>9</v>
      </c>
      <c r="D37" s="13">
        <v>216</v>
      </c>
      <c r="E37" s="49"/>
      <c r="F37" s="10"/>
      <c r="G37" s="43">
        <f t="shared" si="3"/>
        <v>0</v>
      </c>
      <c r="H37" s="11">
        <f t="shared" si="4"/>
        <v>0</v>
      </c>
      <c r="I37" s="7"/>
    </row>
    <row r="38" spans="1:9">
      <c r="A38" s="7">
        <f t="shared" si="2"/>
        <v>32</v>
      </c>
      <c r="B38" s="12" t="s">
        <v>56</v>
      </c>
      <c r="C38" s="9" t="s">
        <v>9</v>
      </c>
      <c r="D38" s="13">
        <v>216</v>
      </c>
      <c r="E38" s="49"/>
      <c r="F38" s="10"/>
      <c r="G38" s="43">
        <f t="shared" si="3"/>
        <v>0</v>
      </c>
      <c r="H38" s="11">
        <f t="shared" si="4"/>
        <v>0</v>
      </c>
      <c r="I38" s="7"/>
    </row>
    <row r="39" spans="1:9">
      <c r="A39" s="7">
        <f t="shared" si="2"/>
        <v>33</v>
      </c>
      <c r="B39" s="12" t="s">
        <v>55</v>
      </c>
      <c r="C39" s="9" t="s">
        <v>9</v>
      </c>
      <c r="D39" s="13">
        <v>216</v>
      </c>
      <c r="E39" s="49"/>
      <c r="F39" s="10"/>
      <c r="G39" s="43">
        <f t="shared" si="3"/>
        <v>0</v>
      </c>
      <c r="H39" s="11">
        <f t="shared" si="4"/>
        <v>0</v>
      </c>
      <c r="I39" s="7"/>
    </row>
    <row r="40" spans="1:9" ht="24">
      <c r="A40" s="7">
        <f t="shared" si="2"/>
        <v>34</v>
      </c>
      <c r="B40" s="12" t="s">
        <v>68</v>
      </c>
      <c r="C40" s="9" t="s">
        <v>9</v>
      </c>
      <c r="D40" s="13">
        <v>216</v>
      </c>
      <c r="E40" s="49"/>
      <c r="F40" s="10"/>
      <c r="G40" s="43">
        <f t="shared" si="3"/>
        <v>0</v>
      </c>
      <c r="H40" s="11">
        <f t="shared" si="4"/>
        <v>0</v>
      </c>
      <c r="I40" s="7"/>
    </row>
    <row r="41" spans="1:9">
      <c r="A41" s="15"/>
      <c r="B41" s="16"/>
      <c r="C41" s="17"/>
      <c r="D41" s="18"/>
      <c r="E41" s="50"/>
      <c r="F41" s="19"/>
      <c r="G41" s="57">
        <f>SUM(G6:G40)</f>
        <v>0</v>
      </c>
      <c r="H41" s="58">
        <f>SUM(H6:H40)</f>
        <v>0</v>
      </c>
      <c r="I41" s="18"/>
    </row>
    <row r="42" spans="1:9">
      <c r="A42" s="65" t="s">
        <v>94</v>
      </c>
      <c r="B42" s="66"/>
      <c r="C42" s="66"/>
      <c r="D42" s="66"/>
      <c r="E42" s="66"/>
      <c r="F42" s="66"/>
      <c r="G42" s="66"/>
      <c r="H42" s="66"/>
      <c r="I42" s="66"/>
    </row>
    <row r="43" spans="1:9" ht="43.5" customHeight="1">
      <c r="A43" s="75" t="s">
        <v>91</v>
      </c>
      <c r="B43" s="76"/>
      <c r="C43" s="76"/>
      <c r="D43" s="76"/>
      <c r="E43" s="76"/>
      <c r="F43" s="76"/>
      <c r="G43" s="76"/>
      <c r="H43" s="76"/>
      <c r="I43" s="76"/>
    </row>
    <row r="44" spans="1:9">
      <c r="A44" s="7"/>
      <c r="B44" s="12" t="s">
        <v>17</v>
      </c>
      <c r="C44" s="9" t="s">
        <v>9</v>
      </c>
      <c r="D44" s="13">
        <v>50</v>
      </c>
      <c r="E44" s="49"/>
      <c r="F44" s="10"/>
      <c r="G44" s="43">
        <f>E44*D44</f>
        <v>0</v>
      </c>
      <c r="H44" s="11">
        <f>G44*1.08</f>
        <v>0</v>
      </c>
      <c r="I44" s="7"/>
    </row>
    <row r="45" spans="1:9">
      <c r="A45" s="7"/>
      <c r="B45" s="12" t="s">
        <v>18</v>
      </c>
      <c r="C45" s="9" t="s">
        <v>9</v>
      </c>
      <c r="D45" s="13">
        <v>100</v>
      </c>
      <c r="E45" s="49"/>
      <c r="F45" s="10"/>
      <c r="G45" s="43">
        <f t="shared" ref="G45:G54" si="5">E45*D45</f>
        <v>0</v>
      </c>
      <c r="H45" s="11">
        <f t="shared" ref="H45:H55" si="6">G45*1.08</f>
        <v>0</v>
      </c>
      <c r="I45" s="7"/>
    </row>
    <row r="46" spans="1:9">
      <c r="A46" s="7"/>
      <c r="B46" s="12" t="s">
        <v>19</v>
      </c>
      <c r="C46" s="9" t="s">
        <v>9</v>
      </c>
      <c r="D46" s="13">
        <v>200</v>
      </c>
      <c r="E46" s="49"/>
      <c r="F46" s="10"/>
      <c r="G46" s="43">
        <f t="shared" si="5"/>
        <v>0</v>
      </c>
      <c r="H46" s="11">
        <f t="shared" si="6"/>
        <v>0</v>
      </c>
      <c r="I46" s="7"/>
    </row>
    <row r="47" spans="1:9">
      <c r="A47" s="7"/>
      <c r="B47" s="12" t="s">
        <v>20</v>
      </c>
      <c r="C47" s="9" t="s">
        <v>9</v>
      </c>
      <c r="D47" s="13">
        <v>200</v>
      </c>
      <c r="E47" s="49"/>
      <c r="F47" s="10"/>
      <c r="G47" s="43">
        <f t="shared" si="5"/>
        <v>0</v>
      </c>
      <c r="H47" s="11">
        <f t="shared" si="6"/>
        <v>0</v>
      </c>
      <c r="I47" s="7"/>
    </row>
    <row r="48" spans="1:9">
      <c r="A48" s="7"/>
      <c r="B48" s="12" t="s">
        <v>21</v>
      </c>
      <c r="C48" s="9" t="s">
        <v>9</v>
      </c>
      <c r="D48" s="13">
        <v>200</v>
      </c>
      <c r="E48" s="49"/>
      <c r="F48" s="10"/>
      <c r="G48" s="43">
        <f t="shared" si="5"/>
        <v>0</v>
      </c>
      <c r="H48" s="11">
        <f t="shared" si="6"/>
        <v>0</v>
      </c>
      <c r="I48" s="7"/>
    </row>
    <row r="49" spans="1:9">
      <c r="A49" s="7">
        <f t="shared" ref="A49:A54" si="7">1+A48</f>
        <v>1</v>
      </c>
      <c r="B49" s="12" t="s">
        <v>10</v>
      </c>
      <c r="C49" s="9" t="s">
        <v>9</v>
      </c>
      <c r="D49" s="7">
        <v>200</v>
      </c>
      <c r="E49" s="49"/>
      <c r="F49" s="10"/>
      <c r="G49" s="43">
        <f t="shared" si="5"/>
        <v>0</v>
      </c>
      <c r="H49" s="11">
        <f t="shared" si="6"/>
        <v>0</v>
      </c>
      <c r="I49" s="7"/>
    </row>
    <row r="50" spans="1:9">
      <c r="A50" s="7">
        <f t="shared" si="7"/>
        <v>2</v>
      </c>
      <c r="B50" s="12" t="s">
        <v>11</v>
      </c>
      <c r="C50" s="9" t="s">
        <v>9</v>
      </c>
      <c r="D50" s="7">
        <v>200</v>
      </c>
      <c r="E50" s="49"/>
      <c r="F50" s="10"/>
      <c r="G50" s="43">
        <f t="shared" si="5"/>
        <v>0</v>
      </c>
      <c r="H50" s="11">
        <f t="shared" si="6"/>
        <v>0</v>
      </c>
      <c r="I50" s="7"/>
    </row>
    <row r="51" spans="1:9">
      <c r="A51" s="7">
        <f t="shared" si="7"/>
        <v>3</v>
      </c>
      <c r="B51" s="12" t="s">
        <v>12</v>
      </c>
      <c r="C51" s="9" t="s">
        <v>9</v>
      </c>
      <c r="D51" s="7">
        <v>200</v>
      </c>
      <c r="E51" s="49"/>
      <c r="F51" s="10"/>
      <c r="G51" s="43">
        <f t="shared" si="5"/>
        <v>0</v>
      </c>
      <c r="H51" s="11">
        <f t="shared" si="6"/>
        <v>0</v>
      </c>
      <c r="I51" s="7"/>
    </row>
    <row r="52" spans="1:9">
      <c r="A52" s="7">
        <f t="shared" si="7"/>
        <v>4</v>
      </c>
      <c r="B52" s="12" t="s">
        <v>13</v>
      </c>
      <c r="C52" s="9" t="s">
        <v>9</v>
      </c>
      <c r="D52" s="7">
        <v>200</v>
      </c>
      <c r="E52" s="49"/>
      <c r="F52" s="10"/>
      <c r="G52" s="43">
        <f t="shared" si="5"/>
        <v>0</v>
      </c>
      <c r="H52" s="11">
        <f t="shared" si="6"/>
        <v>0</v>
      </c>
      <c r="I52" s="7"/>
    </row>
    <row r="53" spans="1:9">
      <c r="A53" s="7">
        <f t="shared" si="7"/>
        <v>5</v>
      </c>
      <c r="B53" s="12" t="s">
        <v>14</v>
      </c>
      <c r="C53" s="9" t="s">
        <v>9</v>
      </c>
      <c r="D53" s="7">
        <v>200</v>
      </c>
      <c r="E53" s="49"/>
      <c r="F53" s="10"/>
      <c r="G53" s="43">
        <f t="shared" si="5"/>
        <v>0</v>
      </c>
      <c r="H53" s="11">
        <f t="shared" si="6"/>
        <v>0</v>
      </c>
      <c r="I53" s="7"/>
    </row>
    <row r="54" spans="1:9">
      <c r="A54" s="7">
        <f t="shared" si="7"/>
        <v>6</v>
      </c>
      <c r="B54" s="12" t="s">
        <v>15</v>
      </c>
      <c r="C54" s="9" t="s">
        <v>9</v>
      </c>
      <c r="D54" s="7">
        <v>200</v>
      </c>
      <c r="E54" s="49"/>
      <c r="F54" s="10"/>
      <c r="G54" s="43">
        <f t="shared" si="5"/>
        <v>0</v>
      </c>
      <c r="H54" s="11">
        <f t="shared" si="6"/>
        <v>0</v>
      </c>
      <c r="I54" s="7"/>
    </row>
    <row r="55" spans="1:9">
      <c r="A55" s="15"/>
      <c r="B55" s="16"/>
      <c r="C55" s="17"/>
      <c r="D55" s="18"/>
      <c r="E55" s="50"/>
      <c r="F55" s="19"/>
      <c r="G55" s="57">
        <f>SUM(G44:G54)</f>
        <v>0</v>
      </c>
      <c r="H55" s="58">
        <f t="shared" si="6"/>
        <v>0</v>
      </c>
      <c r="I55" s="18"/>
    </row>
    <row r="56" spans="1:9">
      <c r="A56" s="71" t="s">
        <v>73</v>
      </c>
      <c r="B56" s="74"/>
      <c r="C56" s="74"/>
      <c r="D56" s="74"/>
      <c r="E56" s="74"/>
      <c r="F56" s="74"/>
      <c r="G56" s="74"/>
      <c r="H56" s="74"/>
      <c r="I56" s="74"/>
    </row>
    <row r="57" spans="1:9" ht="39.75" customHeight="1">
      <c r="A57" s="69" t="s">
        <v>49</v>
      </c>
      <c r="B57" s="70"/>
      <c r="C57" s="70"/>
      <c r="D57" s="70"/>
      <c r="E57" s="70"/>
      <c r="F57" s="70"/>
      <c r="G57" s="70"/>
      <c r="H57" s="70"/>
      <c r="I57" s="70"/>
    </row>
    <row r="58" spans="1:9">
      <c r="A58" s="6">
        <v>1</v>
      </c>
      <c r="B58" s="20" t="s">
        <v>23</v>
      </c>
      <c r="C58" s="21" t="s">
        <v>9</v>
      </c>
      <c r="D58" s="13">
        <v>480</v>
      </c>
      <c r="E58" s="49"/>
      <c r="F58" s="22"/>
      <c r="G58" s="44">
        <f>E58*D58</f>
        <v>0</v>
      </c>
      <c r="H58" s="23">
        <f>G58*1.08</f>
        <v>0</v>
      </c>
      <c r="I58" s="20"/>
    </row>
    <row r="59" spans="1:9">
      <c r="A59" s="6">
        <v>2</v>
      </c>
      <c r="B59" s="21" t="s">
        <v>50</v>
      </c>
      <c r="C59" s="21" t="s">
        <v>9</v>
      </c>
      <c r="D59" s="13">
        <v>480</v>
      </c>
      <c r="E59" s="49"/>
      <c r="F59" s="22"/>
      <c r="G59" s="44">
        <f t="shared" ref="G59:G63" si="8">E59*D59</f>
        <v>0</v>
      </c>
      <c r="H59" s="23">
        <f t="shared" ref="H59:H64" si="9">G59*1.08</f>
        <v>0</v>
      </c>
      <c r="I59" s="20"/>
    </row>
    <row r="60" spans="1:9">
      <c r="A60" s="6">
        <v>3</v>
      </c>
      <c r="B60" s="21" t="s">
        <v>51</v>
      </c>
      <c r="C60" s="21" t="s">
        <v>9</v>
      </c>
      <c r="D60" s="13">
        <v>360</v>
      </c>
      <c r="E60" s="49"/>
      <c r="F60" s="22"/>
      <c r="G60" s="44">
        <f t="shared" si="8"/>
        <v>0</v>
      </c>
      <c r="H60" s="23">
        <f t="shared" si="9"/>
        <v>0</v>
      </c>
      <c r="I60" s="20"/>
    </row>
    <row r="61" spans="1:9">
      <c r="A61" s="6">
        <v>4</v>
      </c>
      <c r="B61" s="21" t="s">
        <v>24</v>
      </c>
      <c r="C61" s="21" t="s">
        <v>9</v>
      </c>
      <c r="D61" s="13">
        <v>480</v>
      </c>
      <c r="E61" s="49"/>
      <c r="F61" s="22"/>
      <c r="G61" s="44">
        <f t="shared" si="8"/>
        <v>0</v>
      </c>
      <c r="H61" s="23">
        <f t="shared" si="9"/>
        <v>0</v>
      </c>
      <c r="I61" s="20"/>
    </row>
    <row r="62" spans="1:9">
      <c r="A62" s="6">
        <v>5</v>
      </c>
      <c r="B62" s="21" t="s">
        <v>25</v>
      </c>
      <c r="C62" s="21" t="s">
        <v>9</v>
      </c>
      <c r="D62" s="13">
        <v>360</v>
      </c>
      <c r="E62" s="49"/>
      <c r="F62" s="22"/>
      <c r="G62" s="44">
        <f t="shared" si="8"/>
        <v>0</v>
      </c>
      <c r="H62" s="23">
        <f t="shared" si="9"/>
        <v>0</v>
      </c>
      <c r="I62" s="20"/>
    </row>
    <row r="63" spans="1:9">
      <c r="A63" s="6">
        <v>6</v>
      </c>
      <c r="B63" s="21" t="s">
        <v>26</v>
      </c>
      <c r="C63" s="21" t="s">
        <v>9</v>
      </c>
      <c r="D63" s="13">
        <v>360</v>
      </c>
      <c r="E63" s="49"/>
      <c r="F63" s="22"/>
      <c r="G63" s="44">
        <f t="shared" si="8"/>
        <v>0</v>
      </c>
      <c r="H63" s="23">
        <f t="shared" si="9"/>
        <v>0</v>
      </c>
      <c r="I63" s="21"/>
    </row>
    <row r="64" spans="1:9">
      <c r="A64" s="24"/>
      <c r="B64" s="25"/>
      <c r="C64" s="25"/>
      <c r="D64" s="26"/>
      <c r="E64" s="50"/>
      <c r="F64" s="27"/>
      <c r="G64" s="53">
        <f>SUM(G58:G63)</f>
        <v>0</v>
      </c>
      <c r="H64" s="54">
        <f t="shared" si="9"/>
        <v>0</v>
      </c>
      <c r="I64" s="25"/>
    </row>
    <row r="65" spans="1:9">
      <c r="A65" s="71" t="s">
        <v>22</v>
      </c>
      <c r="B65" s="73"/>
      <c r="C65" s="73"/>
      <c r="D65" s="73"/>
      <c r="E65" s="73"/>
      <c r="F65" s="73"/>
      <c r="G65" s="73"/>
      <c r="H65" s="73"/>
      <c r="I65" s="73"/>
    </row>
    <row r="66" spans="1:9">
      <c r="A66" s="77" t="s">
        <v>27</v>
      </c>
      <c r="B66" s="74"/>
      <c r="C66" s="74"/>
      <c r="D66" s="74"/>
      <c r="E66" s="74"/>
      <c r="F66" s="74"/>
      <c r="G66" s="74"/>
      <c r="H66" s="74"/>
      <c r="I66" s="74"/>
    </row>
    <row r="67" spans="1:9">
      <c r="A67" s="6">
        <v>1</v>
      </c>
      <c r="B67" s="20" t="s">
        <v>29</v>
      </c>
      <c r="C67" s="21" t="s">
        <v>9</v>
      </c>
      <c r="D67" s="13">
        <v>360</v>
      </c>
      <c r="E67" s="49"/>
      <c r="F67" s="28"/>
      <c r="G67" s="45">
        <f>E67*D67</f>
        <v>0</v>
      </c>
      <c r="H67" s="29"/>
      <c r="I67" s="21"/>
    </row>
    <row r="68" spans="1:9">
      <c r="A68" s="6">
        <v>2</v>
      </c>
      <c r="B68" s="20" t="s">
        <v>30</v>
      </c>
      <c r="C68" s="21" t="s">
        <v>9</v>
      </c>
      <c r="D68" s="13">
        <v>720</v>
      </c>
      <c r="E68" s="49"/>
      <c r="F68" s="28"/>
      <c r="G68" s="45">
        <f t="shared" ref="G68:G71" si="10">E68*D68</f>
        <v>0</v>
      </c>
      <c r="H68" s="29"/>
      <c r="I68" s="21"/>
    </row>
    <row r="69" spans="1:9">
      <c r="A69" s="6">
        <v>3</v>
      </c>
      <c r="B69" s="20" t="s">
        <v>52</v>
      </c>
      <c r="C69" s="21" t="s">
        <v>9</v>
      </c>
      <c r="D69" s="13">
        <v>720</v>
      </c>
      <c r="E69" s="49"/>
      <c r="F69" s="28"/>
      <c r="G69" s="45">
        <f t="shared" si="10"/>
        <v>0</v>
      </c>
      <c r="H69" s="29"/>
      <c r="I69" s="21"/>
    </row>
    <row r="70" spans="1:9">
      <c r="A70" s="6">
        <v>4</v>
      </c>
      <c r="B70" s="20" t="s">
        <v>31</v>
      </c>
      <c r="C70" s="21" t="s">
        <v>9</v>
      </c>
      <c r="D70" s="13">
        <v>216</v>
      </c>
      <c r="E70" s="49"/>
      <c r="F70" s="28"/>
      <c r="G70" s="45">
        <f t="shared" si="10"/>
        <v>0</v>
      </c>
      <c r="H70" s="29"/>
      <c r="I70" s="21"/>
    </row>
    <row r="71" spans="1:9">
      <c r="A71" s="6">
        <v>5</v>
      </c>
      <c r="B71" s="20" t="s">
        <v>53</v>
      </c>
      <c r="C71" s="21" t="s">
        <v>9</v>
      </c>
      <c r="D71" s="13">
        <v>480</v>
      </c>
      <c r="E71" s="49"/>
      <c r="F71" s="28"/>
      <c r="G71" s="45">
        <f t="shared" si="10"/>
        <v>0</v>
      </c>
      <c r="H71" s="29"/>
      <c r="I71" s="21"/>
    </row>
    <row r="72" spans="1:9">
      <c r="A72" s="30"/>
      <c r="B72" s="31"/>
      <c r="C72" s="25"/>
      <c r="D72" s="26"/>
      <c r="E72" s="50"/>
      <c r="F72" s="32"/>
      <c r="G72" s="55">
        <f t="shared" ref="G72" si="11">SUM(G67:G71)</f>
        <v>0</v>
      </c>
      <c r="H72" s="56"/>
      <c r="I72" s="25"/>
    </row>
    <row r="73" spans="1:9">
      <c r="A73" s="78" t="s">
        <v>74</v>
      </c>
      <c r="B73" s="72"/>
      <c r="C73" s="72"/>
      <c r="D73" s="72"/>
      <c r="E73" s="72"/>
      <c r="F73" s="72"/>
      <c r="G73" s="72"/>
      <c r="H73" s="72"/>
      <c r="I73" s="72"/>
    </row>
    <row r="74" spans="1:9">
      <c r="A74" s="79" t="s">
        <v>32</v>
      </c>
      <c r="B74" s="72"/>
      <c r="C74" s="72"/>
      <c r="D74" s="72"/>
      <c r="E74" s="72"/>
      <c r="F74" s="72"/>
      <c r="G74" s="72"/>
      <c r="H74" s="72"/>
      <c r="I74" s="72"/>
    </row>
    <row r="75" spans="1:9">
      <c r="A75" s="6">
        <v>1</v>
      </c>
      <c r="B75" s="20" t="s">
        <v>34</v>
      </c>
      <c r="C75" s="21" t="s">
        <v>9</v>
      </c>
      <c r="D75" s="13">
        <v>108</v>
      </c>
      <c r="E75" s="51"/>
      <c r="F75" s="28"/>
      <c r="G75" s="45">
        <f>E75*D75</f>
        <v>0</v>
      </c>
      <c r="H75" s="23">
        <f>G75*1.08</f>
        <v>0</v>
      </c>
      <c r="I75" s="21"/>
    </row>
    <row r="76" spans="1:9">
      <c r="A76" s="6">
        <v>2</v>
      </c>
      <c r="B76" s="20" t="s">
        <v>35</v>
      </c>
      <c r="C76" s="21" t="s">
        <v>9</v>
      </c>
      <c r="D76" s="13">
        <v>180</v>
      </c>
      <c r="E76" s="51"/>
      <c r="F76" s="28"/>
      <c r="G76" s="45">
        <f t="shared" ref="G76:G85" si="12">E76*D76</f>
        <v>0</v>
      </c>
      <c r="H76" s="23">
        <f t="shared" ref="H76:H85" si="13">G76*1.08</f>
        <v>0</v>
      </c>
      <c r="I76" s="21"/>
    </row>
    <row r="77" spans="1:9">
      <c r="A77" s="6">
        <v>3</v>
      </c>
      <c r="B77" s="20" t="s">
        <v>36</v>
      </c>
      <c r="C77" s="21" t="s">
        <v>9</v>
      </c>
      <c r="D77" s="13">
        <v>180</v>
      </c>
      <c r="E77" s="51"/>
      <c r="F77" s="28"/>
      <c r="G77" s="45">
        <f t="shared" si="12"/>
        <v>0</v>
      </c>
      <c r="H77" s="23">
        <f t="shared" si="13"/>
        <v>0</v>
      </c>
      <c r="I77" s="21"/>
    </row>
    <row r="78" spans="1:9">
      <c r="A78" s="6">
        <v>4</v>
      </c>
      <c r="B78" s="20" t="s">
        <v>37</v>
      </c>
      <c r="C78" s="21" t="s">
        <v>9</v>
      </c>
      <c r="D78" s="13">
        <v>540</v>
      </c>
      <c r="E78" s="51"/>
      <c r="F78" s="28"/>
      <c r="G78" s="45">
        <f t="shared" si="12"/>
        <v>0</v>
      </c>
      <c r="H78" s="23">
        <f t="shared" si="13"/>
        <v>0</v>
      </c>
      <c r="I78" s="21"/>
    </row>
    <row r="79" spans="1:9">
      <c r="A79" s="6">
        <v>5</v>
      </c>
      <c r="B79" s="20" t="s">
        <v>38</v>
      </c>
      <c r="C79" s="21" t="s">
        <v>9</v>
      </c>
      <c r="D79" s="13">
        <v>540</v>
      </c>
      <c r="E79" s="51"/>
      <c r="F79" s="28"/>
      <c r="G79" s="45">
        <f t="shared" si="12"/>
        <v>0</v>
      </c>
      <c r="H79" s="23">
        <f t="shared" si="13"/>
        <v>0</v>
      </c>
      <c r="I79" s="21"/>
    </row>
    <row r="80" spans="1:9">
      <c r="A80" s="6">
        <v>6</v>
      </c>
      <c r="B80" s="20" t="s">
        <v>39</v>
      </c>
      <c r="C80" s="21" t="s">
        <v>9</v>
      </c>
      <c r="D80" s="13">
        <v>1692</v>
      </c>
      <c r="E80" s="51"/>
      <c r="F80" s="28"/>
      <c r="G80" s="45">
        <f t="shared" si="12"/>
        <v>0</v>
      </c>
      <c r="H80" s="23">
        <f t="shared" si="13"/>
        <v>0</v>
      </c>
      <c r="I80" s="21"/>
    </row>
    <row r="81" spans="1:9">
      <c r="A81" s="6">
        <v>7</v>
      </c>
      <c r="B81" s="20" t="s">
        <v>40</v>
      </c>
      <c r="C81" s="21" t="s">
        <v>9</v>
      </c>
      <c r="D81" s="13">
        <v>180</v>
      </c>
      <c r="E81" s="51"/>
      <c r="F81" s="28"/>
      <c r="G81" s="45">
        <f t="shared" si="12"/>
        <v>0</v>
      </c>
      <c r="H81" s="23">
        <f t="shared" si="13"/>
        <v>0</v>
      </c>
      <c r="I81" s="21"/>
    </row>
    <row r="82" spans="1:9">
      <c r="A82" s="6">
        <v>8</v>
      </c>
      <c r="B82" s="21" t="s">
        <v>95</v>
      </c>
      <c r="C82" s="21" t="s">
        <v>9</v>
      </c>
      <c r="D82" s="13">
        <v>180</v>
      </c>
      <c r="E82" s="51"/>
      <c r="F82" s="28"/>
      <c r="G82" s="45">
        <f t="shared" si="12"/>
        <v>0</v>
      </c>
      <c r="H82" s="23">
        <f t="shared" si="13"/>
        <v>0</v>
      </c>
      <c r="I82" s="21"/>
    </row>
    <row r="83" spans="1:9">
      <c r="A83" s="6">
        <v>9</v>
      </c>
      <c r="B83" s="21" t="s">
        <v>41</v>
      </c>
      <c r="C83" s="21" t="s">
        <v>9</v>
      </c>
      <c r="D83" s="13">
        <v>180</v>
      </c>
      <c r="E83" s="51"/>
      <c r="F83" s="28"/>
      <c r="G83" s="45">
        <f t="shared" si="12"/>
        <v>0</v>
      </c>
      <c r="H83" s="23">
        <f t="shared" si="13"/>
        <v>0</v>
      </c>
      <c r="I83" s="21"/>
    </row>
    <row r="84" spans="1:9">
      <c r="A84" s="6">
        <v>10</v>
      </c>
      <c r="B84" s="21" t="s">
        <v>42</v>
      </c>
      <c r="C84" s="21" t="s">
        <v>9</v>
      </c>
      <c r="D84" s="13">
        <v>180</v>
      </c>
      <c r="E84" s="51"/>
      <c r="F84" s="28"/>
      <c r="G84" s="45">
        <f t="shared" si="12"/>
        <v>0</v>
      </c>
      <c r="H84" s="23">
        <f t="shared" si="13"/>
        <v>0</v>
      </c>
      <c r="I84" s="21"/>
    </row>
    <row r="85" spans="1:9" ht="13.5" thickBot="1">
      <c r="A85" s="6">
        <v>11</v>
      </c>
      <c r="B85" s="21" t="s">
        <v>43</v>
      </c>
      <c r="C85" s="21" t="s">
        <v>9</v>
      </c>
      <c r="D85" s="13">
        <v>180</v>
      </c>
      <c r="E85" s="51"/>
      <c r="F85" s="28"/>
      <c r="G85" s="45">
        <f t="shared" si="12"/>
        <v>0</v>
      </c>
      <c r="H85" s="23">
        <f t="shared" si="13"/>
        <v>0</v>
      </c>
      <c r="I85" s="21"/>
    </row>
    <row r="86" spans="1:9" ht="13.5" thickBot="1">
      <c r="A86" s="34"/>
      <c r="B86" s="35"/>
      <c r="C86" s="36"/>
      <c r="D86" s="34"/>
      <c r="E86" s="52"/>
      <c r="F86" s="37"/>
      <c r="G86" s="46">
        <f>SUM(G75:G85)</f>
        <v>0</v>
      </c>
      <c r="H86" s="38">
        <f>SUM(H75:H85)</f>
        <v>0</v>
      </c>
    </row>
    <row r="88" spans="1:9">
      <c r="A88" s="80" t="s">
        <v>28</v>
      </c>
      <c r="B88" s="81"/>
      <c r="C88" s="81"/>
      <c r="D88" s="81"/>
      <c r="E88" s="81"/>
      <c r="F88" s="81"/>
      <c r="G88" s="81"/>
      <c r="H88" s="81"/>
      <c r="I88" s="81"/>
    </row>
    <row r="89" spans="1:9">
      <c r="A89" s="13">
        <v>1</v>
      </c>
      <c r="B89" s="21" t="s">
        <v>44</v>
      </c>
      <c r="C89" s="39" t="s">
        <v>45</v>
      </c>
      <c r="D89" s="13">
        <v>15</v>
      </c>
      <c r="E89" s="23"/>
      <c r="F89" s="22"/>
      <c r="G89" s="44">
        <f>E89*D89</f>
        <v>0</v>
      </c>
      <c r="H89" s="40">
        <f>G89*1.08</f>
        <v>0</v>
      </c>
      <c r="I89" s="33"/>
    </row>
    <row r="91" spans="1:9">
      <c r="A91" s="67" t="s">
        <v>33</v>
      </c>
      <c r="B91" s="68"/>
      <c r="C91" s="68"/>
      <c r="D91" s="68"/>
      <c r="E91" s="68"/>
      <c r="F91" s="68"/>
      <c r="G91" s="68"/>
      <c r="H91" s="68"/>
      <c r="I91" s="68"/>
    </row>
    <row r="92" spans="1:9" ht="33" customHeight="1">
      <c r="A92" s="64" t="s">
        <v>92</v>
      </c>
      <c r="B92" s="64"/>
      <c r="C92" s="64"/>
      <c r="D92" s="64"/>
      <c r="E92" s="64"/>
      <c r="F92" s="64"/>
      <c r="G92" s="64"/>
      <c r="H92" s="64"/>
      <c r="I92" s="64"/>
    </row>
    <row r="93" spans="1:9">
      <c r="A93" s="13" t="s">
        <v>70</v>
      </c>
      <c r="B93" s="21" t="s">
        <v>97</v>
      </c>
      <c r="C93" s="39" t="s">
        <v>9</v>
      </c>
      <c r="D93" s="13">
        <v>200</v>
      </c>
      <c r="E93" s="23"/>
      <c r="F93" s="22"/>
      <c r="G93" s="44">
        <f>E93*D93</f>
        <v>0</v>
      </c>
      <c r="H93" s="44">
        <f>G93*1.08</f>
        <v>0</v>
      </c>
      <c r="I93" s="39"/>
    </row>
    <row r="94" spans="1:9" ht="39" customHeight="1">
      <c r="A94" s="64" t="s">
        <v>72</v>
      </c>
      <c r="B94" s="64"/>
      <c r="C94" s="64"/>
      <c r="D94" s="64"/>
      <c r="E94" s="64"/>
      <c r="F94" s="64"/>
      <c r="G94" s="64"/>
      <c r="H94" s="64"/>
      <c r="I94" s="64"/>
    </row>
    <row r="95" spans="1:9">
      <c r="A95" s="13" t="s">
        <v>71</v>
      </c>
      <c r="B95" s="21" t="s">
        <v>98</v>
      </c>
      <c r="C95" s="39" t="s">
        <v>9</v>
      </c>
      <c r="D95" s="13">
        <v>20</v>
      </c>
      <c r="E95" s="23"/>
      <c r="F95" s="22"/>
      <c r="G95" s="44">
        <f>E95*D95</f>
        <v>0</v>
      </c>
      <c r="H95" s="44">
        <f>G95*1.08</f>
        <v>0</v>
      </c>
      <c r="I95" s="39"/>
    </row>
    <row r="96" spans="1:9">
      <c r="A96" s="13">
        <v>3</v>
      </c>
      <c r="B96" s="21" t="s">
        <v>99</v>
      </c>
      <c r="C96" s="39" t="s">
        <v>100</v>
      </c>
      <c r="D96" s="13">
        <v>10</v>
      </c>
      <c r="E96" s="23"/>
      <c r="F96" s="39"/>
      <c r="G96" s="60">
        <f>SUM(G93 +G95)</f>
        <v>0</v>
      </c>
      <c r="H96" s="60">
        <f>G96*1.08</f>
        <v>0</v>
      </c>
      <c r="I96" s="39"/>
    </row>
    <row r="100" spans="1:9">
      <c r="C100" s="4" t="s">
        <v>101</v>
      </c>
    </row>
    <row r="102" spans="1:9" ht="25.5">
      <c r="A102" s="13" t="s">
        <v>102</v>
      </c>
      <c r="B102" s="21" t="s">
        <v>103</v>
      </c>
      <c r="C102" s="21" t="s">
        <v>104</v>
      </c>
      <c r="D102" s="59" t="s">
        <v>105</v>
      </c>
      <c r="E102" s="61" t="s">
        <v>106</v>
      </c>
      <c r="F102" s="21" t="s">
        <v>5</v>
      </c>
      <c r="G102" s="62" t="s">
        <v>107</v>
      </c>
      <c r="H102" s="21" t="s">
        <v>108</v>
      </c>
      <c r="I102" s="21" t="s">
        <v>109</v>
      </c>
    </row>
    <row r="103" spans="1:9">
      <c r="A103" s="13">
        <v>1</v>
      </c>
      <c r="B103" s="21" t="s">
        <v>112</v>
      </c>
      <c r="C103" s="39" t="s">
        <v>110</v>
      </c>
      <c r="D103" s="13">
        <v>50</v>
      </c>
      <c r="E103" s="23"/>
      <c r="F103" s="39"/>
      <c r="G103" s="44"/>
      <c r="H103" s="39"/>
      <c r="I103" s="39"/>
    </row>
    <row r="104" spans="1:9" ht="25.5">
      <c r="A104" s="13">
        <v>2</v>
      </c>
      <c r="B104" s="21" t="s">
        <v>111</v>
      </c>
      <c r="C104" s="39"/>
      <c r="D104" s="13"/>
      <c r="E104" s="23"/>
      <c r="F104" s="39"/>
      <c r="G104" s="44"/>
      <c r="H104" s="39"/>
      <c r="I104" s="39"/>
    </row>
  </sheetData>
  <mergeCells count="14">
    <mergeCell ref="A94:I94"/>
    <mergeCell ref="A42:I42"/>
    <mergeCell ref="A91:I91"/>
    <mergeCell ref="A57:I57"/>
    <mergeCell ref="A4:I4"/>
    <mergeCell ref="A65:I65"/>
    <mergeCell ref="A56:I56"/>
    <mergeCell ref="A43:I43"/>
    <mergeCell ref="A92:I92"/>
    <mergeCell ref="A66:I66"/>
    <mergeCell ref="A73:I73"/>
    <mergeCell ref="A74:I74"/>
    <mergeCell ref="A88:I88"/>
    <mergeCell ref="A5:I5"/>
  </mergeCells>
  <phoneticPr fontId="0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nasze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Bartnicki</dc:creator>
  <cp:lastModifiedBy>Oem</cp:lastModifiedBy>
  <cp:lastPrinted>2015-05-25T06:21:08Z</cp:lastPrinted>
  <dcterms:created xsi:type="dcterms:W3CDTF">1997-02-26T13:46:56Z</dcterms:created>
  <dcterms:modified xsi:type="dcterms:W3CDTF">2015-06-08T09:53:42Z</dcterms:modified>
</cp:coreProperties>
</file>