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liszewskaa\Desktop\ANNA\ZAMÓWIENIA PUBLICZNE\Zamówienia publiczne 2026\DA.251.18.2026 Materiały biurowe\"/>
    </mc:Choice>
  </mc:AlternateContent>
  <xr:revisionPtr revIDLastSave="0" documentId="8_{BFEF1BD9-1184-405A-A8E8-617251B52741}" xr6:coauthVersionLast="47" xr6:coauthVersionMax="47" xr10:uidLastSave="{00000000-0000-0000-0000-000000000000}"/>
  <bookViews>
    <workbookView xWindow="-120" yWindow="-120" windowWidth="29040" windowHeight="15720" xr2:uid="{00000000-000D-0000-FFFF-FFFF00000000}"/>
  </bookViews>
  <sheets>
    <sheet name="Część nr 1" sheetId="1" r:id="rId1"/>
    <sheet name="Część nr 2" sheetId="7" r:id="rId2"/>
    <sheet name="Część nr 3" sheetId="6" r:id="rId3"/>
    <sheet name="Część nr 4" sheetId="4" r:id="rId4"/>
  </sheets>
  <definedNames>
    <definedName name="_xlnm.Print_Area" localSheetId="0">'Część nr 1'!$A$1:$J$125</definedName>
    <definedName name="_xlnm.Print_Area" localSheetId="3">'Część nr 4'!$A$1:$I$22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6" l="1"/>
  <c r="G4" i="6" s="1"/>
  <c r="F5" i="6"/>
  <c r="G5" i="6" s="1"/>
  <c r="F6" i="6"/>
  <c r="G6" i="6" s="1"/>
  <c r="F7" i="6"/>
  <c r="G7" i="6" s="1"/>
  <c r="F8" i="6"/>
  <c r="G8" i="6" s="1"/>
  <c r="F9" i="6"/>
  <c r="G9" i="6" s="1"/>
  <c r="F10" i="6"/>
  <c r="G10" i="6" s="1"/>
  <c r="F3" i="6"/>
  <c r="G3" i="6" s="1"/>
  <c r="F32" i="7"/>
  <c r="F4" i="7"/>
  <c r="G4" i="7" s="1"/>
  <c r="I4" i="7" s="1"/>
  <c r="F5" i="7"/>
  <c r="G5" i="7" s="1"/>
  <c r="I5" i="7" s="1"/>
  <c r="F6" i="7"/>
  <c r="G6" i="7" s="1"/>
  <c r="I6" i="7" s="1"/>
  <c r="F7" i="7"/>
  <c r="F8" i="7"/>
  <c r="F9" i="7"/>
  <c r="G9" i="7" s="1"/>
  <c r="I9" i="7" s="1"/>
  <c r="F10" i="7"/>
  <c r="F11" i="7"/>
  <c r="G11" i="7" s="1"/>
  <c r="I11" i="7" s="1"/>
  <c r="F12" i="7"/>
  <c r="G12" i="7" s="1"/>
  <c r="I12" i="7" s="1"/>
  <c r="F13" i="7"/>
  <c r="G13" i="7" s="1"/>
  <c r="I13" i="7" s="1"/>
  <c r="F14" i="7"/>
  <c r="G14" i="7" s="1"/>
  <c r="I14" i="7" s="1"/>
  <c r="F15" i="7"/>
  <c r="F16" i="7"/>
  <c r="F17" i="7"/>
  <c r="G17" i="7" s="1"/>
  <c r="I17" i="7" s="1"/>
  <c r="F18" i="7"/>
  <c r="G18" i="7" s="1"/>
  <c r="I18" i="7" s="1"/>
  <c r="F19" i="7"/>
  <c r="G19" i="7" s="1"/>
  <c r="I19" i="7" s="1"/>
  <c r="F20" i="7"/>
  <c r="G20" i="7" s="1"/>
  <c r="I20" i="7" s="1"/>
  <c r="F21" i="7"/>
  <c r="G21" i="7" s="1"/>
  <c r="I21" i="7" s="1"/>
  <c r="F22" i="7"/>
  <c r="G22" i="7" s="1"/>
  <c r="I22" i="7" s="1"/>
  <c r="F23" i="7"/>
  <c r="F24" i="7"/>
  <c r="F25" i="7"/>
  <c r="G25" i="7" s="1"/>
  <c r="I25" i="7" s="1"/>
  <c r="F26" i="7"/>
  <c r="F27" i="7"/>
  <c r="G27" i="7" s="1"/>
  <c r="I27" i="7" s="1"/>
  <c r="F28" i="7"/>
  <c r="G28" i="7" s="1"/>
  <c r="I28" i="7" s="1"/>
  <c r="F29" i="7"/>
  <c r="G29" i="7" s="1"/>
  <c r="I29" i="7" s="1"/>
  <c r="F30" i="7"/>
  <c r="G30" i="7" s="1"/>
  <c r="I30" i="7" s="1"/>
  <c r="F31" i="7"/>
  <c r="F33" i="7"/>
  <c r="G33" i="7" s="1"/>
  <c r="I33" i="7" s="1"/>
  <c r="F34" i="7"/>
  <c r="G34" i="7" s="1"/>
  <c r="I34" i="7" s="1"/>
  <c r="F35" i="7"/>
  <c r="G35" i="7" s="1"/>
  <c r="I35" i="7" s="1"/>
  <c r="F36" i="7"/>
  <c r="G36" i="7" s="1"/>
  <c r="I36" i="7" s="1"/>
  <c r="F37" i="7"/>
  <c r="G37" i="7" s="1"/>
  <c r="I37" i="7" s="1"/>
  <c r="F38" i="7"/>
  <c r="G38" i="7" s="1"/>
  <c r="I38" i="7" s="1"/>
  <c r="F39" i="7"/>
  <c r="F40" i="7"/>
  <c r="F41" i="7"/>
  <c r="G41" i="7" s="1"/>
  <c r="I41" i="7" s="1"/>
  <c r="F42" i="7"/>
  <c r="F43" i="7"/>
  <c r="G43" i="7" s="1"/>
  <c r="I43" i="7" s="1"/>
  <c r="F44" i="7"/>
  <c r="G44" i="7" s="1"/>
  <c r="I44" i="7" s="1"/>
  <c r="F45" i="7"/>
  <c r="G45" i="7" s="1"/>
  <c r="I45" i="7" s="1"/>
  <c r="F46" i="7"/>
  <c r="G46" i="7" s="1"/>
  <c r="I46" i="7" s="1"/>
  <c r="F47" i="7"/>
  <c r="F48" i="7"/>
  <c r="F49" i="7"/>
  <c r="G49" i="7" s="1"/>
  <c r="I49" i="7" s="1"/>
  <c r="F50" i="7"/>
  <c r="F51" i="7"/>
  <c r="G51" i="7" s="1"/>
  <c r="I51" i="7" s="1"/>
  <c r="F52" i="7"/>
  <c r="G52" i="7" s="1"/>
  <c r="I52" i="7" s="1"/>
  <c r="F53" i="7"/>
  <c r="G53" i="7" s="1"/>
  <c r="I53" i="7" s="1"/>
  <c r="F54" i="7"/>
  <c r="G54" i="7" s="1"/>
  <c r="I54" i="7" s="1"/>
  <c r="F3" i="7"/>
  <c r="G3" i="7" s="1"/>
  <c r="I3" i="7" s="1"/>
  <c r="G3" i="1"/>
  <c r="H3" i="1" s="1"/>
  <c r="J3" i="1" s="1"/>
  <c r="G4" i="1"/>
  <c r="H4" i="1" s="1"/>
  <c r="G5" i="1"/>
  <c r="H5" i="1" s="1"/>
  <c r="G6" i="1"/>
  <c r="H6" i="1" s="1"/>
  <c r="G7" i="1"/>
  <c r="H7" i="1" s="1"/>
  <c r="G8" i="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s="1"/>
  <c r="G83" i="1"/>
  <c r="H83" i="1" s="1"/>
  <c r="G84" i="1"/>
  <c r="H84" i="1" s="1"/>
  <c r="G85" i="1"/>
  <c r="H85" i="1" s="1"/>
  <c r="G86" i="1"/>
  <c r="H86" i="1" s="1"/>
  <c r="G87" i="1"/>
  <c r="H87" i="1" s="1"/>
  <c r="G88" i="1"/>
  <c r="H88" i="1" s="1"/>
  <c r="G89" i="1"/>
  <c r="H89" i="1" s="1"/>
  <c r="G90" i="1"/>
  <c r="H90" i="1" s="1"/>
  <c r="G91" i="1"/>
  <c r="H91" i="1" s="1"/>
  <c r="G92" i="1"/>
  <c r="H92" i="1" s="1"/>
  <c r="G93" i="1"/>
  <c r="H93" i="1" s="1"/>
  <c r="G94" i="1"/>
  <c r="H94" i="1" s="1"/>
  <c r="G95" i="1"/>
  <c r="H95" i="1" s="1"/>
  <c r="G96" i="1"/>
  <c r="H96" i="1" s="1"/>
  <c r="G97" i="1"/>
  <c r="H97" i="1" s="1"/>
  <c r="G98" i="1"/>
  <c r="H98" i="1" s="1"/>
  <c r="G99" i="1"/>
  <c r="H99" i="1" s="1"/>
  <c r="G100" i="1"/>
  <c r="H100" i="1" s="1"/>
  <c r="G101" i="1"/>
  <c r="H101" i="1" s="1"/>
  <c r="G102" i="1"/>
  <c r="H102" i="1" s="1"/>
  <c r="G103" i="1"/>
  <c r="H103" i="1" s="1"/>
  <c r="G104" i="1"/>
  <c r="H104" i="1" s="1"/>
  <c r="G105" i="1"/>
  <c r="H105" i="1" s="1"/>
  <c r="G106" i="1"/>
  <c r="H106" i="1" s="1"/>
  <c r="G107" i="1"/>
  <c r="H107" i="1" s="1"/>
  <c r="G108" i="1"/>
  <c r="H108" i="1" s="1"/>
  <c r="G109" i="1"/>
  <c r="H109" i="1" s="1"/>
  <c r="G110" i="1"/>
  <c r="H110" i="1" s="1"/>
  <c r="G111" i="1"/>
  <c r="H111" i="1" s="1"/>
  <c r="G112" i="1"/>
  <c r="H112" i="1" s="1"/>
  <c r="G113" i="1"/>
  <c r="H113" i="1" s="1"/>
  <c r="G114" i="1"/>
  <c r="H114" i="1" s="1"/>
  <c r="G115" i="1"/>
  <c r="H115" i="1" s="1"/>
  <c r="G116" i="1"/>
  <c r="H116" i="1" s="1"/>
  <c r="G117" i="1"/>
  <c r="H117" i="1" s="1"/>
  <c r="G118" i="1"/>
  <c r="H118" i="1" s="1"/>
  <c r="G119" i="1"/>
  <c r="H119" i="1" s="1"/>
  <c r="G120" i="1"/>
  <c r="H120" i="1" s="1"/>
  <c r="G121" i="1"/>
  <c r="H121" i="1" s="1"/>
  <c r="G122" i="1"/>
  <c r="H122" i="1" s="1"/>
  <c r="G123" i="1"/>
  <c r="H123" i="1" s="1"/>
  <c r="G124" i="1"/>
  <c r="H124" i="1" s="1"/>
  <c r="G125" i="1"/>
  <c r="H125" i="1" s="1"/>
  <c r="G126" i="1"/>
  <c r="H126" i="1" s="1"/>
  <c r="F4" i="4"/>
  <c r="G4" i="4" s="1"/>
  <c r="F5" i="4"/>
  <c r="G5" i="4" s="1"/>
  <c r="F6" i="4"/>
  <c r="G6" i="4" s="1"/>
  <c r="F7" i="4"/>
  <c r="G7" i="4" s="1"/>
  <c r="F8" i="4"/>
  <c r="G8" i="4" s="1"/>
  <c r="I8" i="4" s="1"/>
  <c r="F9" i="4"/>
  <c r="G9" i="4" s="1"/>
  <c r="F10" i="4"/>
  <c r="G10" i="4" s="1"/>
  <c r="F11" i="4"/>
  <c r="G11" i="4" s="1"/>
  <c r="F3" i="4"/>
  <c r="G3" i="4" s="1"/>
  <c r="I3" i="4" s="1"/>
  <c r="G26" i="7" l="1"/>
  <c r="I26" i="7" s="1"/>
  <c r="G32" i="7"/>
  <c r="I32" i="7" s="1"/>
  <c r="G50" i="7"/>
  <c r="I50" i="7" s="1"/>
  <c r="G24" i="7"/>
  <c r="I24" i="7" s="1"/>
  <c r="G8" i="7"/>
  <c r="I8" i="7" s="1"/>
  <c r="G48" i="7"/>
  <c r="I48" i="7" s="1"/>
  <c r="G40" i="7"/>
  <c r="I40" i="7" s="1"/>
  <c r="G31" i="7"/>
  <c r="I31" i="7" s="1"/>
  <c r="G23" i="7"/>
  <c r="I23" i="7" s="1"/>
  <c r="G15" i="7"/>
  <c r="I15" i="7" s="1"/>
  <c r="G7" i="7"/>
  <c r="I7" i="7" s="1"/>
  <c r="G42" i="7"/>
  <c r="I42" i="7" s="1"/>
  <c r="G10" i="7"/>
  <c r="I10" i="7" s="1"/>
  <c r="G47" i="7"/>
  <c r="I47" i="7" s="1"/>
  <c r="G39" i="7"/>
  <c r="I39" i="7" s="1"/>
  <c r="G16" i="7"/>
  <c r="I16" i="7" s="1"/>
  <c r="I4" i="4"/>
  <c r="I5" i="4"/>
  <c r="I6" i="4"/>
  <c r="I7" i="4"/>
  <c r="I9" i="4"/>
  <c r="I10" i="4"/>
  <c r="I11" i="4"/>
  <c r="I4" i="6"/>
  <c r="I5" i="6"/>
  <c r="I6" i="6"/>
  <c r="I7" i="6"/>
  <c r="I8" i="6"/>
  <c r="I9" i="6"/>
  <c r="I10" i="6"/>
  <c r="I3" i="6"/>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I55" i="7" l="1"/>
  <c r="G55" i="7"/>
  <c r="G11" i="6"/>
  <c r="I11" i="6"/>
  <c r="I12" i="4"/>
  <c r="G12" i="4"/>
  <c r="H127" i="1"/>
  <c r="J4" i="1"/>
  <c r="J127" i="1" s="1"/>
</calcChain>
</file>

<file path=xl/sharedStrings.xml><?xml version="1.0" encoding="utf-8"?>
<sst xmlns="http://schemas.openxmlformats.org/spreadsheetml/2006/main" count="592" uniqueCount="342">
  <si>
    <t>Lp</t>
  </si>
  <si>
    <t>Nazwa produktu</t>
  </si>
  <si>
    <t>Opis produktu parametry</t>
  </si>
  <si>
    <t>Papier ksero A 3 biały</t>
  </si>
  <si>
    <t>Papier ksero A 4 biały</t>
  </si>
  <si>
    <t>Papier ksero A 4 kolorowy</t>
  </si>
  <si>
    <t>Gramatura 80± 2g/m²,  ryza 500 arkuszy, różne kolory</t>
  </si>
  <si>
    <t xml:space="preserve">Segregator </t>
  </si>
  <si>
    <t>Segregator</t>
  </si>
  <si>
    <t>Koperta C -6 SK</t>
  </si>
  <si>
    <t xml:space="preserve">Wymiary (mm) 114x162 biała,samoklejąca , brak okna </t>
  </si>
  <si>
    <t>Koperta B -5 SK</t>
  </si>
  <si>
    <t>Wymiary (mm) 176x250 biała,samoklejąca , brak okna</t>
  </si>
  <si>
    <t>Koperta C -5 SK</t>
  </si>
  <si>
    <t>Wymiary (mm)162x 229 biała,samoklejąca , brak okna</t>
  </si>
  <si>
    <t>Koperta C -4 SK</t>
  </si>
  <si>
    <t>Wymiary (mm) 229x324 biała,samoklejąca , brak okna</t>
  </si>
  <si>
    <t>Koperta rozszerzana B-4</t>
  </si>
  <si>
    <t>Wymiary (mm) 250x353x38  biała,samoklejąca , brak okna</t>
  </si>
  <si>
    <t xml:space="preserve">Koperta bąbelkowa </t>
  </si>
  <si>
    <t>Koperta na płyty CD</t>
  </si>
  <si>
    <t>Skoroszyt A4  plastikowy wpinany</t>
  </si>
  <si>
    <t>A4, wąs metalowy, tylna okładka  kolorowa, przednia, wysuwany pasek opisu/ różne kolory/</t>
  </si>
  <si>
    <t xml:space="preserve">Teczka z gumką  A4 </t>
  </si>
  <si>
    <t>Teczka z gumką A4</t>
  </si>
  <si>
    <t>Wkład do długopisu</t>
  </si>
  <si>
    <t>Płyty CD-R</t>
  </si>
  <si>
    <t xml:space="preserve">Marker </t>
  </si>
  <si>
    <t>Marker do opisu płyt CD</t>
  </si>
  <si>
    <t xml:space="preserve">Ołówek </t>
  </si>
  <si>
    <t>Rodzaj HB nr 2</t>
  </si>
  <si>
    <t>Ołówek automatyczny 0,5 mm</t>
  </si>
  <si>
    <t xml:space="preserve">Grubość  0,5mm,gumowy uchwyt, gumka do mazania </t>
  </si>
  <si>
    <t xml:space="preserve">Do ołówka, do kredek ołówkowych wykonane z PCV, min. 43x17,4x11,5; nie zawiera szkodliwych substancji typu metali ciężkich, gumka pakowana w folię i kartonik, nie twardnieje </t>
  </si>
  <si>
    <t>Korektor w taśmie</t>
  </si>
  <si>
    <t>Linijka  kreślarska 20 cm</t>
  </si>
  <si>
    <t>Przezroczysta</t>
  </si>
  <si>
    <t>Linijka kreślarska 30 cm</t>
  </si>
  <si>
    <t>przezroczysta</t>
  </si>
  <si>
    <t>Nożyczki biurowe 21 cm</t>
  </si>
  <si>
    <t xml:space="preserve">Ostrze wykonane ze stali nierdzewnej </t>
  </si>
  <si>
    <t xml:space="preserve">Zakładki indeksujące </t>
  </si>
  <si>
    <t>Półprzeźroczyste, wykonane z folii, min 4 kolory w opakowaniu, wymiar 12x43 mm</t>
  </si>
  <si>
    <t>Karteczki samoprzylepne  38x51mm</t>
  </si>
  <si>
    <t>Żółte, bloczek 100kartek</t>
  </si>
  <si>
    <t>Karteczki samoprzylepne  51x76mm</t>
  </si>
  <si>
    <t>Karteczki samoprzylepne  76x76mm</t>
  </si>
  <si>
    <t xml:space="preserve">Kostka  kartek </t>
  </si>
  <si>
    <t>Wymiar (mm) 80x80x35, biała nieklejona, ok.400 kartek</t>
  </si>
  <si>
    <t>Zszywki 24/6</t>
  </si>
  <si>
    <t>Opakowanie po  1000 szt.</t>
  </si>
  <si>
    <t>Zszywki 26/8</t>
  </si>
  <si>
    <t>Spinacze 28mm op. 100 szt.</t>
  </si>
  <si>
    <t>Długość 28mm, metalowy, owalny, opakowanie po 100 szt</t>
  </si>
  <si>
    <t>Spinacze 28 mm kolorowe op. 150 szt.</t>
  </si>
  <si>
    <t>Długość 28mm, metalowy-powleczony plastikiem, owalny, opakowanie po 150 szt</t>
  </si>
  <si>
    <t>Klipsy do papieru 15 mm</t>
  </si>
  <si>
    <t>Klipsy do papieru op.po 12 szt.</t>
  </si>
  <si>
    <t>Klipsy do papieru  19 mm</t>
  </si>
  <si>
    <t>Klipsy do papieru  25mm</t>
  </si>
  <si>
    <t>Klipsy do papieru  32 mm</t>
  </si>
  <si>
    <t>Klipsy do papieru  41mm</t>
  </si>
  <si>
    <t>Klipsy do papieru 51 mm</t>
  </si>
  <si>
    <t>Dziurkacz na min.25 kartek</t>
  </si>
  <si>
    <t>Części konstrukcyjne wykonane z metalu, z ograniczeniem formatu</t>
  </si>
  <si>
    <t>Pojemność 400 ml.</t>
  </si>
  <si>
    <t>Koszulki groszkowe A4</t>
  </si>
  <si>
    <t>Pinezki do tablic</t>
  </si>
  <si>
    <t>Beczułki , op. po 30 szt.</t>
  </si>
  <si>
    <t>Temperówka typu Maped</t>
  </si>
  <si>
    <t>Plastikowa zamykana, mix kolorów</t>
  </si>
  <si>
    <t>Notatnik/ blok  A4</t>
  </si>
  <si>
    <t>100 kartek kratka</t>
  </si>
  <si>
    <t>Notatnik/blok A5</t>
  </si>
  <si>
    <t>Kalkulator nabiurkowy 12 pozycji</t>
  </si>
  <si>
    <t>Baterie alkaliczne TYP AAA</t>
  </si>
  <si>
    <t>Gumki recepturki</t>
  </si>
  <si>
    <t>Typu DONAU wielokolorowe, średnica  57 mm, op.0.5 kg</t>
  </si>
  <si>
    <t xml:space="preserve">Folia do laminarki </t>
  </si>
  <si>
    <t>Format A4, op.100 szt.</t>
  </si>
  <si>
    <t>Karton archiwizacyjny</t>
  </si>
  <si>
    <t>Karton archiwizacyjny na segregator /mix kolorów/  szerokość 80 mm</t>
  </si>
  <si>
    <t>ryza</t>
  </si>
  <si>
    <t>bloczki</t>
  </si>
  <si>
    <t>Papier ksero A 5 biały</t>
  </si>
  <si>
    <t>Papier  A4 -1/3H biały</t>
  </si>
  <si>
    <t xml:space="preserve"> Bez okienka, wymiary ( mm) 210x330 mm</t>
  </si>
  <si>
    <t xml:space="preserve"> Bez okienka, wymiary ( mm) 225x340 mm</t>
  </si>
  <si>
    <t xml:space="preserve"> Bez okienka, wymiary ( mm) 260x370 mm</t>
  </si>
  <si>
    <t xml:space="preserve"> Bez okienka, wymiary ( mm) 170x245 mm</t>
  </si>
  <si>
    <t>Z okienkiem  o wymiarach (mm) 124x127, biała</t>
  </si>
  <si>
    <t>Skoroszyt z fałdą</t>
  </si>
  <si>
    <t>Kartonowa, biała, 3 skrzydłowa, zamykana na gumki narożne</t>
  </si>
  <si>
    <t>Cena jednostkowa netto</t>
  </si>
  <si>
    <t>Jednostka miary</t>
  </si>
  <si>
    <t>Wartość netto</t>
  </si>
  <si>
    <t>% VAT</t>
  </si>
  <si>
    <t>Wartość brutto</t>
  </si>
  <si>
    <t xml:space="preserve">TECZKA Z KLIPSEM PODKŁADKA A4 </t>
  </si>
  <si>
    <t>podkładka do pisania z okładką; wykonana z tektury o grubości ok. 2mm, pokryta wysokiej jakości PVC, posiadająca metalowy zacisk sprężynowy spinający do 50 kartek o gramaturze 70gsm; na wewnętrznej stronie okładki dodatkowa kieszeń na dokumenty oraz kieszonka na długopis lub ołówek; różne kolory.</t>
  </si>
  <si>
    <t>DESKA Z KLIPEM PODKŁADKA Z KLIPSEM  A4</t>
  </si>
  <si>
    <t>Album ofertowy 40 koszulek</t>
  </si>
  <si>
    <t xml:space="preserve">Wkład do długopisu </t>
  </si>
  <si>
    <t>Sztywna deska wykonana z tektury pokrytej folią PVC;  Mocny klip z z mechanizmem sprężynowym oraz gumowymi narożnikami utrzymuje kartki nieruchomo.; różne kolory.</t>
  </si>
  <si>
    <t xml:space="preserve">Zakreślacz </t>
  </si>
  <si>
    <t>Marker suchościeralny</t>
  </si>
  <si>
    <t>Gąbka magnetyczna do tablic suchościeralnych</t>
  </si>
  <si>
    <t xml:space="preserve">Korektor w piórze </t>
  </si>
  <si>
    <t xml:space="preserve"> Korektor z metalową końcówka, pojemność  8 ml, szybkoschnący </t>
  </si>
  <si>
    <t>Korektor jednorazowy; Wymiary taśmy: 5 mm x 12 m; Możliwość natychmiastowego pisania - bez konieczności schnięcia;</t>
  </si>
  <si>
    <t>Klej w sztyfcie biurowy</t>
  </si>
  <si>
    <t>Min 15 gr, do klejenia papieru,nie brudzący, nie toksyczny, bezbarwny i bezwonny</t>
  </si>
  <si>
    <t>Zszywki 23/10; 23/13</t>
  </si>
  <si>
    <t>Spinacze 50 mm  op. 50 szt.</t>
  </si>
  <si>
    <t>Długość 56mm, owalny, opakowanie po 50 szt</t>
  </si>
  <si>
    <t>Pianka do czyszczenia monitorów</t>
  </si>
  <si>
    <t>na zszywki 24 x 6 mm</t>
  </si>
  <si>
    <t>Zszywacz biurowy na 25 k.</t>
  </si>
  <si>
    <t>Ofertówka PVC A4</t>
  </si>
  <si>
    <t>Koszulka A4 Wykonana z PCV o grubości min.150 mic., przód i tył z przezroczystej twardej folii PVC; zgrzew w kształacie litery L, wycięcie na palec ułatwijące wkładanie i wyjmowanie zawartości. Opakowanie 25 szt.</t>
  </si>
  <si>
    <t>Taśma samoprzylepna 18mm x 20m</t>
  </si>
  <si>
    <t xml:space="preserve">Wymiar 18mmx20 m, przezroczysta </t>
  </si>
  <si>
    <t>Taśma pakowa, brązowa</t>
  </si>
  <si>
    <t>Taśma pakowa krystaliczna</t>
  </si>
  <si>
    <t>Wymiar 48 mmx 50 m/62 µm; doskonała przyczepność, duża wytrzymałość na rozciąganie</t>
  </si>
  <si>
    <t xml:space="preserve">Tusz biurowy do stempli </t>
  </si>
  <si>
    <t>Uchylny wyświetlacz, zasilanie bateryjne (typ baterii CR2032) + baterie słoneczne</t>
  </si>
  <si>
    <t xml:space="preserve"> Poj. Min 25 ml, z końcówką ułatwiającą nasączanie; czarny, czerwony, niebieski, zielony</t>
  </si>
  <si>
    <t xml:space="preserve">Baterie alkaliczne TYP AA </t>
  </si>
  <si>
    <t>Baterie alkaiczne TYP  R14</t>
  </si>
  <si>
    <t>Baterie litowe CR2032</t>
  </si>
  <si>
    <t xml:space="preserve">Klipsy archiwizacyjne </t>
  </si>
  <si>
    <t>Do akt archiwizacyjnych wykonane z plastiku,opakowanie po 50 szt.</t>
  </si>
  <si>
    <t>Magnesy do tablic</t>
  </si>
  <si>
    <t>Kolorowe magnesy do przytwierdzania kartek do metalowego podłoża, średnica 30 mm</t>
  </si>
  <si>
    <t>Przybornik na biurko</t>
  </si>
  <si>
    <t>Wykonany z lakierowanego metalu w kolorze czarnym lub srebrnym.</t>
  </si>
  <si>
    <t>Szufladki na dokumenty</t>
  </si>
  <si>
    <t>Format A4, wykonane np. z polistyrenu, możliwość ustawiania w stosy (pionowo lub schodkowo)</t>
  </si>
  <si>
    <t>Taśma klejąca dwustronna</t>
  </si>
  <si>
    <t>Taśma pokryta obustronnie klejem, szerokość ok. 19 mm. Długość min. 25 m.</t>
  </si>
  <si>
    <t>Okładki z twardego kartonu pokrytego folią PP, rozciągliwy grzbiet, min. 15 przekładek, o fakturze skóry.</t>
  </si>
  <si>
    <t xml:space="preserve">Teczka do podpisu A4 </t>
  </si>
  <si>
    <t>Zeszyt 16 kartek</t>
  </si>
  <si>
    <t>Okładka kartonowa o gramaturze 200 g/m2 ,miękkie laminowane okładki i grzbiet, szyte lub w inny sposób trwale mocowane kartki format A5, w kratkę.</t>
  </si>
  <si>
    <t>Zeszyt 96 kartek (brulion)</t>
  </si>
  <si>
    <t>Zeszyt 32 kartek</t>
  </si>
  <si>
    <t>Okładka twarda, laminowana, szyte kartki, format A5. Kartki o gramaturze 90 g/m2, w kratkę</t>
  </si>
  <si>
    <t>Brulion A4 96 w kratkę</t>
  </si>
  <si>
    <t>Okładka twarda, laminowana, szyte kartki, format A4-210 x 297 mm;  Kartki o gramaturze 90 g/m2; w kratkę</t>
  </si>
  <si>
    <t>Zwilżacz glicerynowy</t>
  </si>
  <si>
    <t>Bezwonny i bezbarwny nawilżacz na bazie gliceryny, nie pozostawia tłustych plam na papierze, pojemność min. 20 ml.</t>
  </si>
  <si>
    <t>Długopis żelowy</t>
  </si>
  <si>
    <t>Długopis na sprężynce</t>
  </si>
  <si>
    <t>Wygodny w użyciu, z wymiennym wkładem, z samoprzylepną podstawą, z rozciągliwą sprężynką min 1 m. Kolor wkładu niebieski, czarny.</t>
  </si>
  <si>
    <t>Zawieszki do kluczy</t>
  </si>
  <si>
    <t xml:space="preserve">Różnokolorowe, plastikowe, zabezpieczone przeźroczystą folia, okienko do wpisania. </t>
  </si>
  <si>
    <t>szt.</t>
  </si>
  <si>
    <t>Rolka termiczna 57x20</t>
  </si>
  <si>
    <t>A4 z mechanizmem 80 mm, z metalowym okuciem, różne kolory</t>
  </si>
  <si>
    <t>A4 z mechanizmem 50 mm, z metalowym okuciem, rożne kolory</t>
  </si>
  <si>
    <t>Rolka termiczna 57x6</t>
  </si>
  <si>
    <t>Etykieta cenowa rolka</t>
  </si>
  <si>
    <t>Etykieta cenowa 4 x 3 cm naklejana, bez nadruku, mix kolorów</t>
  </si>
  <si>
    <t>Identyfikator z taśmą na smyczy</t>
  </si>
  <si>
    <t>Sztywna osłona do kart plastikowych i wizytówek, Posiada wycięcie na palec, co ułatwia wysunięcie karty, Wymiary 9,2cm x 5,9 cm (wewnątrz 8,6cm x 5,2cm), Identyfikator przeźroczysty, Tworzywo typu Plexi</t>
  </si>
  <si>
    <t>Kalka maszynowa A4 (a' 25 ark.)</t>
  </si>
  <si>
    <t xml:space="preserve"> PENDRIVE PAMIĘĆ DT100 G3 USB 3.0 32 GB</t>
  </si>
  <si>
    <t>Typu :KINGSTON PENDRIVE PAMIĘĆ DT100 G3 USB 3.0 32 GB</t>
  </si>
  <si>
    <t>Mysz biurowa</t>
  </si>
  <si>
    <t>mysz uniwersalna, Łączność: przewodowa, Profil: uniwersalny,Liczba przycisków: 3 szt.Rolka przewijania: 1 szt.</t>
  </si>
  <si>
    <t>mysz uniwersalna, Łączność:  bezprzewodowa
Obszar odbioru fal: 2.4 GHz, Profil: uniwersalny,Liczba przycisków: 3 szt.Rolka przewijania: 1 szt.</t>
  </si>
  <si>
    <t>Klawiatura</t>
  </si>
  <si>
    <t>Łączność przewodowa,tradycyjna,typ klawiszy: membranowe, Klawisze numeryczne:tak</t>
  </si>
  <si>
    <t>OLEJ DO NISZCZAREK</t>
  </si>
  <si>
    <t>OLEJ DO NISZCZAREK TYEPU WALLNER, pojemność 450ML, Specjalna formuła oleju przeznaczona do smarowania noży tnących.</t>
  </si>
  <si>
    <t>Cieńkopis czarny typu Rystor</t>
  </si>
  <si>
    <t>Cieńkopis niebieski  typu Rystor</t>
  </si>
  <si>
    <t>Cieńkopis zielony  typu Rystor</t>
  </si>
  <si>
    <t>Cieńkopis czerwony  typu Rystor</t>
  </si>
  <si>
    <t>Gramatura 80± 2g/m², ryza 500 arkuszy, certyfikaty: EU Ecolabel i FSC®, ostrzejsze wydruki i mniejsze zużycie tuszu dzięki produkcji z wykorzystaniem technologii ColorLok, ISO 9706</t>
  </si>
  <si>
    <t>Gramatura 200± 2g/m², ryza 250 arkuszy, Białość: CIE168, certyfikaty: EU Ecolabel i FSC®, ostrzejsze wydruki i mniejsze zużycie tuszu dzięki produkcji z wykorzystaniem technologii ColorLok, ISO 9706</t>
  </si>
  <si>
    <t>Bloczek druk pobranie materiału RW</t>
  </si>
  <si>
    <t>Bloczek druk pobranie materiału RW A5 373-3 x3, Papier: samokopiujący, Druk: jednostronny (wielokopia), Bloczek 80 kartek</t>
  </si>
  <si>
    <t>Arkusz spisu z natury</t>
  </si>
  <si>
    <t>Żelowa podkładka pod mysz z poduszką na nadgarstek</t>
  </si>
  <si>
    <t>Podkładka pod mysz o ergonomicznym kształcie z żelową podkładką pod nadgarstek. Posiada antypoślizgową powłokę. Wymiary podkładki to ok. 23 x 19,5, Pasuje do wszystkich rodzajów myszy komputerowych.</t>
  </si>
  <si>
    <t>Datownik</t>
  </si>
  <si>
    <t>Opakowanie zbiorcze po 48 szt</t>
  </si>
  <si>
    <t xml:space="preserve">Opakowanie zbiorcze po 24 szt, </t>
  </si>
  <si>
    <t xml:space="preserve">Opakowanie zbiorcze po 48 szt, </t>
  </si>
  <si>
    <t xml:space="preserve">Bateria litowa CR2032 - 3V - guzikowe, opakowanie 4 szt, </t>
  </si>
  <si>
    <t>Długopis jednorazowy</t>
  </si>
  <si>
    <t xml:space="preserve">Długopis automatyczny </t>
  </si>
  <si>
    <t>Obudowa metalowa, automatyczny, wymienne wkłady wielkopojemne metalowe . Kolor wkładu: niebieski</t>
  </si>
  <si>
    <t>Kartonowa, kolorowa, zamykana na gumkę wzdłuż jednego boku, grzbiet 30mm/ mix kolorów/</t>
  </si>
  <si>
    <t xml:space="preserve">Gumka </t>
  </si>
  <si>
    <t>Rozszywacz</t>
  </si>
  <si>
    <t>metalowa konstrukcja, obudowa z trwałego tworzywa.</t>
  </si>
  <si>
    <t>1.</t>
  </si>
  <si>
    <t>Nazwa asortymentu</t>
  </si>
  <si>
    <t>op. a' 100 szt.</t>
  </si>
  <si>
    <t xml:space="preserve">2. </t>
  </si>
  <si>
    <t xml:space="preserve">3. </t>
  </si>
  <si>
    <t xml:space="preserve">4. </t>
  </si>
  <si>
    <t>5.</t>
  </si>
  <si>
    <t xml:space="preserve">6. </t>
  </si>
  <si>
    <t xml:space="preserve">7. </t>
  </si>
  <si>
    <t xml:space="preserve">8. </t>
  </si>
  <si>
    <t>op. a' 50 szt.</t>
  </si>
  <si>
    <t>Razem:</t>
  </si>
  <si>
    <t>6.</t>
  </si>
  <si>
    <t>Druki medyczne wskazane wzorem w treści i w formacie są dostępne dla Wykonawców w siedzibie Zamawiającego</t>
  </si>
  <si>
    <t>Druki winny odpowiadać w treści i formacie ogólnodostępnym wzorom oraz określonym przez Zamawiającego</t>
  </si>
  <si>
    <t>Druki winny być dostarczane do magazynu Zamawiającego w ciągu max. 5 dni roboczych od dnia złożenia zamówienia</t>
  </si>
  <si>
    <t>Album ofertowy 80 koszulek</t>
  </si>
  <si>
    <t>Rolka termiczna 49mm x 30 m</t>
  </si>
  <si>
    <t>Rolki termiczne 57/6 ; Papier termoczuły biały; Szerokość: 57 mm;  Długość: 6 metrów;</t>
  </si>
  <si>
    <t>Rolki termiczne 57/20 ; Papier termoczuły biały; Szerokość: 57 mm;  Długość: 20 metrów;</t>
  </si>
  <si>
    <t>Noże jednorazowego użytku, plastikowe, sztywne, odporne na łamanie, białe.</t>
  </si>
  <si>
    <t>Taśma ciągła do Brother Lebel Printer QL-700 o szerokości 29mm oraz długości 30.48m</t>
  </si>
  <si>
    <t>Taśma ciągła typu Brother DK-22210 o szerokości 29mm oraz długości 30.48m, Rodzaj: papierowa taśma ciągła,druk czarny, Tło: białe.</t>
  </si>
  <si>
    <t>Toner/Tusz</t>
  </si>
  <si>
    <t>Brother LC529XLBK</t>
  </si>
  <si>
    <t>Brother LC525XLM</t>
  </si>
  <si>
    <t>Brother LC525XLC</t>
  </si>
  <si>
    <t>Brother LC525XLY</t>
  </si>
  <si>
    <t>HP 44A</t>
  </si>
  <si>
    <t>HP 85A</t>
  </si>
  <si>
    <t>Panasonic KXFA52X</t>
  </si>
  <si>
    <t>HP 12A</t>
  </si>
  <si>
    <t>Canon PG-545</t>
  </si>
  <si>
    <t>Canon CL-546 tusz kolorowy</t>
  </si>
  <si>
    <t>Samsung MLT-D111S</t>
  </si>
  <si>
    <t>Canon CGR-725</t>
  </si>
  <si>
    <t>HP 83A</t>
  </si>
  <si>
    <t>HP 05A</t>
  </si>
  <si>
    <t>HP 652</t>
  </si>
  <si>
    <t>HP 652 tusz kolorowy</t>
  </si>
  <si>
    <t>HP 17A</t>
  </si>
  <si>
    <t>HP 201 black</t>
  </si>
  <si>
    <t>HP 201 magenta</t>
  </si>
  <si>
    <t>HP 201 cyan</t>
  </si>
  <si>
    <t>HP 201 yellow</t>
  </si>
  <si>
    <t>Epson 103 black</t>
  </si>
  <si>
    <t>Epson 103 magenta</t>
  </si>
  <si>
    <t>Epson 103 cyan</t>
  </si>
  <si>
    <t>Epson 103 yellow</t>
  </si>
  <si>
    <t>Konica Minolta TN-221K</t>
  </si>
  <si>
    <t>Konica Minolta TN-221M</t>
  </si>
  <si>
    <t>Konica Minolta TN-221C</t>
  </si>
  <si>
    <t>Konica Minolta TN-221Y</t>
  </si>
  <si>
    <t>Xerox 106R04348</t>
  </si>
  <si>
    <t>HP 19A</t>
  </si>
  <si>
    <t>HP 30A</t>
  </si>
  <si>
    <t>OKI 45807116</t>
  </si>
  <si>
    <t>Canon 540</t>
  </si>
  <si>
    <t>Canon 541</t>
  </si>
  <si>
    <t>Brother TN-248BK</t>
  </si>
  <si>
    <t>Brother TN-248M</t>
  </si>
  <si>
    <t>Brother TN-248C</t>
  </si>
  <si>
    <t>Brother TN-248Y</t>
  </si>
  <si>
    <t>Canon CRG-056H</t>
  </si>
  <si>
    <t>HP W9008MC</t>
  </si>
  <si>
    <t>HP 79A</t>
  </si>
  <si>
    <t>Lp.</t>
  </si>
  <si>
    <t>Ilość</t>
  </si>
  <si>
    <t>Kaseta Citizen 910/ IR91/ IDP3110</t>
  </si>
  <si>
    <t>8.</t>
  </si>
  <si>
    <t>Dokument należy wypełnić i podpisać kwalifikowanym podpisem elektronicznym  osoby upoważnionej</t>
  </si>
  <si>
    <t>/ osób upoważnionych do reprezentowania Wykonawcy w dokumentach rejestrowych lub we właściwym pełnomocnictwie .</t>
  </si>
  <si>
    <t>Zamawiający zaleca zapisanie dokumentu w formacie PDF.</t>
  </si>
  <si>
    <t>RAZEM:</t>
  </si>
  <si>
    <t>Załącznik nr 2</t>
  </si>
  <si>
    <t xml:space="preserve">Mix kolorów; Łatwościeralny, szybkoschnący tusz na bazie alkoholu, który nie pozostawia trwałych śladów na tablicy. Okrągła końcówka. Grubość linii pisania 1,9 mm.
 </t>
  </si>
  <si>
    <t>Czarny, permanentny,okrągła końcówka, grubość linii pisania 1,5-2  mm, długość linii pisania 1000m, wodoodporny, szybkoschnący.</t>
  </si>
  <si>
    <t>skuwka z klipsem w kolorze tuszu, średnica kulki: 0,7mm, grubość linii pisania: 0,4mm, długość linii pisania: 1400m, pojemność 30ml, kolor wkładu czarny.</t>
  </si>
  <si>
    <t>skuwka z klipsem w kolorze tuszu, średnica kulki: 0,7mm, grubość linii pisania: 0,4mm, długość linii pisania: 1400m, pojemność 30ml, kolor wkładu czerwony.</t>
  </si>
  <si>
    <t>skuwka z klipsem w kolorze tuszu, średnica kulki: 0,7mm, grubość linii pisania: 0,4mm, długość linii pisania: 1400m, pojemność 30ml, kolor wkładu niebieski</t>
  </si>
  <si>
    <t>Wykonane  z miękkiej folii o grubości 50 mic., wzmocniony pasek z perforacją, otwierana od góry, pakowana w folię op. Po 100 szt.</t>
  </si>
  <si>
    <t>Zamawiający zastrzega sobie możliwość zmiany druków, formularzy i ksiąg medycznych oraz wprowadzenia innych w trakcie realizacji umowy.</t>
  </si>
  <si>
    <t>Druki dostarczane w bloczkach winny być klejone a 100 szt., druki pojedyncze a 100 szt. w opakowaniach, książki i księgi zszywane lub klejone w ilościach na sztuki określone w zamówieniu.</t>
  </si>
  <si>
    <t>Pojemnik PP okrągły transparentny 500 ml, średnica: 115 mm, wysokość spodu: 80 mm.</t>
  </si>
  <si>
    <t>Kubki jednorazowego użytku, plastikowe, do gorących i zimnych napojów, bezbarwne, o poj. 200 ml.</t>
  </si>
  <si>
    <t>Talerze jednorazowego użytku, do gorących posiłków, wykonane z masy papierowej, płaskie, białe, szytwne, niewyginające się, o średnicy z kołnierzem ok.: 23 cm.</t>
  </si>
  <si>
    <t>Tacka jednorazowego użytku, tekturowa, o wymiarach ok.: 14x25 cm.</t>
  </si>
  <si>
    <t>Pokrywka do pojemnika PP 500 ml, okrągła, transparentna, średnica: 115 mm.</t>
  </si>
  <si>
    <t>Widelce jednorazowego użytku, białe, plastikowe, sztywne, odporne na łamanie.</t>
  </si>
  <si>
    <t>Łyżki jednorazowego użytku, białe, plastikowe o nieostrych brzegach.</t>
  </si>
  <si>
    <t>album ofertowy w miękkiej oprawie, wykonany z półprzezroczystego polipropylenu, format: A4;  Z 40 koszulkami mieszczącymi 80 kartek A4 (80 gsm).</t>
  </si>
  <si>
    <t>A4, biały, tekturowy</t>
  </si>
  <si>
    <t xml:space="preserve">szt. </t>
  </si>
  <si>
    <t>op.</t>
  </si>
  <si>
    <t>bloczek</t>
  </si>
  <si>
    <t>kartki</t>
  </si>
  <si>
    <t>Etykiety / naklejki na odpady niebezpieczne. Papier samoprzylepny, sztancowany, z połyskiem lub matowy,rozmiar: Wysokość etykiety 210 mm. Szerokość etykiety 150 mm.</t>
  </si>
  <si>
    <t>Gramatura 80± 2g/m², ryza 500 arkuszy, wysoka białość (153 CIE), produkt przyjazny środowisku, certyfikaty: EU Ecolabel i FSC®, ostrzejsze wydruki i mniejsze zużycie tuszu dzięki produkcji z wykorzystaniem technologii ColorLok, ISO 9706.</t>
  </si>
  <si>
    <t>Gramatura 80± 2g/m², ryza 500 arkuszy, produkt przyjazny środowisku,certyfikaty: EU Ecolabel i FSC®, ostrzejsze wydruki i mniejsze zużycie tuszu dzięki produkcji z wykorzystaniem technologii ColorLok, ISO 9706.</t>
  </si>
  <si>
    <t>Długopis żelowy energy żel, automatyczny, grubość pisania 0,5 mm, kolor wkładu niebieski.</t>
  </si>
  <si>
    <t>Wkład do długopisu żelowego, kolor wkładu niebieski, grubość pisania 0,5 mm.</t>
  </si>
  <si>
    <t>Wkład do długopisu automatycznego, niebieski, wielkopojemny.</t>
  </si>
  <si>
    <t>Grubość linii 0,4 mm.</t>
  </si>
  <si>
    <t>Szerokość linii 2-5mm,ścięta końcówka; mix kolorów.</t>
  </si>
  <si>
    <t>700MB, typu VERBATIN.</t>
  </si>
  <si>
    <t>Czarny, grubość linii  0,4-1,2 mm, długość linii 1000.</t>
  </si>
  <si>
    <t>posiadająca warstwę magnetyczną, co pozwala na przytwierdzanie do tablic magnetycznych; spód wykończony filcem umożliwiającym usuwanie śladów markerów; nie rysująca powierzchni tablicy; wymiary:110x57x25.</t>
  </si>
  <si>
    <t>Płyty DVD+R 4,7GB do nadruku atramentowego renomowanej firmy np:Płyta VERBATIM Printable DVD+R, 4.7 GB, 16x lub równoważne.</t>
  </si>
  <si>
    <t>Długość 0,196 m.</t>
  </si>
  <si>
    <t>Arkusz spisu z natury (uniwersalny) A4 oryginał + kopia,  Bloczek 48 kartek.</t>
  </si>
  <si>
    <t>format A4 - 205 x 290mm,  objętość kalendarza: 360 stron, każdy dzień na osobnej stronie, oprócz soboty i niedzieli, papier chamois 80g/m2 w odcieniu kremowym, Blok kalendarza szyty oraz dodatkowo klejony, wzmocniony krepą, tasiemka oraz kapitałka w kolorze kremowym, perforacja narożników.</t>
  </si>
  <si>
    <t>Kompaktowy, lekki datownik samotuszujący,Data, zgodnie z wersją ISO, występuje w kolejności: rok-miesiąc-dzień.</t>
  </si>
  <si>
    <t>Rolki termiczne 49/30  Papier termoczuły biały; Szerokość: 49 mm;  Długość: 30 metrów.</t>
  </si>
  <si>
    <t>Płyty DVD+R 4,7GB do nadruku atramentowego renomowanej firmy np: Płyta VERBATIM Printable DVD+R, 4.7 GB, 16x lub równoważne</t>
  </si>
  <si>
    <r>
      <rPr>
        <b/>
        <sz val="8"/>
        <color theme="1"/>
        <rFont val="Tahoma"/>
        <family val="2"/>
        <charset val="238"/>
      </rPr>
      <t>Książka raportów, diagnostyczna,  itp,</t>
    </r>
    <r>
      <rPr>
        <sz val="8"/>
        <color theme="1"/>
        <rFont val="Tahoma"/>
        <family val="2"/>
        <charset val="238"/>
      </rPr>
      <t xml:space="preserve"> 100kartkowa A4 pionowa/100k w książce/ papier 80 g offset/ oprawa miękka lub twarda.</t>
    </r>
  </si>
  <si>
    <r>
      <rPr>
        <b/>
        <sz val="8"/>
        <color theme="1"/>
        <rFont val="Tahoma"/>
        <family val="2"/>
        <charset val="238"/>
      </rPr>
      <t>Książka dokonanych operacji  itp.,</t>
    </r>
    <r>
      <rPr>
        <sz val="8"/>
        <color theme="1"/>
        <rFont val="Tahoma"/>
        <family val="2"/>
        <charset val="238"/>
      </rPr>
      <t xml:space="preserve">A4, pionowa 100 kartkowa A4/ 100k w książce/ papier 60g samokopia CFB/perforowana/oprawa miękka lub twarda, oryginał papier biały, kopia papier kolorowy. Na kopii nacięta perforacje ułatwiająca wyrwanie kopii. </t>
    </r>
  </si>
  <si>
    <r>
      <rPr>
        <b/>
        <sz val="8"/>
        <color theme="1"/>
        <rFont val="Tahoma"/>
        <family val="2"/>
        <charset val="238"/>
      </rPr>
      <t xml:space="preserve">PROTOKÓŁ PIELĘGNIARKI OPERACYJNEJ itp., </t>
    </r>
    <r>
      <rPr>
        <sz val="8"/>
        <color theme="1"/>
        <rFont val="Tahoma"/>
        <family val="2"/>
        <charset val="238"/>
      </rPr>
      <t xml:space="preserve">pionowa, A4/ 100k w bloczku/ papier 60g samokopia CFB/ oryginał papier biały, kopia papier kolorowy. </t>
    </r>
  </si>
  <si>
    <r>
      <rPr>
        <b/>
        <sz val="8"/>
        <color theme="1"/>
        <rFont val="Tahoma"/>
        <family val="2"/>
        <charset val="238"/>
      </rPr>
      <t>KARTA ZNIECZULENIA itp., pozioma, </t>
    </r>
    <r>
      <rPr>
        <sz val="8"/>
        <color theme="1"/>
        <rFont val="Tahoma"/>
        <family val="2"/>
        <charset val="238"/>
      </rPr>
      <t xml:space="preserve">A4/ 100k w bloczku/ papier 60g samokopia CFB, oryginał papier biały, kopia papier kolorowy. </t>
    </r>
  </si>
  <si>
    <r>
      <rPr>
        <b/>
        <sz val="8"/>
        <color theme="1"/>
        <rFont val="Tahoma"/>
        <family val="2"/>
        <charset val="238"/>
      </rPr>
      <t>Etykiety /naklejki na odpady</t>
    </r>
    <r>
      <rPr>
        <sz val="8"/>
        <color theme="1"/>
        <rFont val="Tahoma"/>
        <family val="2"/>
        <charset val="238"/>
      </rPr>
      <t xml:space="preserve"> </t>
    </r>
    <r>
      <rPr>
        <b/>
        <sz val="8"/>
        <color theme="1"/>
        <rFont val="Tahoma"/>
        <family val="2"/>
        <charset val="238"/>
      </rPr>
      <t xml:space="preserve"> komunalne itp.,</t>
    </r>
    <r>
      <rPr>
        <sz val="8"/>
        <color theme="1"/>
        <rFont val="Tahoma"/>
        <family val="2"/>
        <charset val="238"/>
      </rPr>
      <t> Papier samoprzylepny, sztancowany, z połyskiem lub matowy, rozmiar minimum 130 mm x 65 mm.</t>
    </r>
  </si>
  <si>
    <r>
      <rPr>
        <b/>
        <sz val="8"/>
        <color theme="1"/>
        <rFont val="Tahoma"/>
        <family val="2"/>
        <charset val="238"/>
      </rPr>
      <t>Książka rtg,  itp,</t>
    </r>
    <r>
      <rPr>
        <sz val="8"/>
        <color theme="1"/>
        <rFont val="Tahoma"/>
        <family val="2"/>
        <charset val="238"/>
      </rPr>
      <t xml:space="preserve"> 100kartkowa A4 pozioma/100k w książce/ papier 80 g offset/ oprawa miękka.</t>
    </r>
  </si>
  <si>
    <r>
      <rPr>
        <b/>
        <sz val="8"/>
        <color theme="1"/>
        <rFont val="Tahoma"/>
        <family val="2"/>
        <charset val="238"/>
      </rPr>
      <t xml:space="preserve">KARTA ZDROWIA DZIECKA/historia choroby, </t>
    </r>
    <r>
      <rPr>
        <sz val="8"/>
        <color theme="1"/>
        <rFont val="Tahoma"/>
        <family val="2"/>
        <charset val="238"/>
      </rPr>
      <t>14,8 cm pionowo, 42 cm poziomo, papier 80g; nadruk dwustronny.</t>
    </r>
  </si>
  <si>
    <t>Kalendarz 2025/2026/2027 Biurkowy</t>
  </si>
  <si>
    <t>A5 stojący, UKŁAD: tygodniowy, w układzie pionowym z obszarem do notowania, podkładka bindowana - namiot na spirali,  56 stron,  papier 70 g/m2,Kalendarium: w języku polskim, podwójne imieniny, wschody i zachody ałońca, numeracja tygodni, skrócone kalendarium roku</t>
  </si>
  <si>
    <t>KALENDARZ KSIĄŻKOWY  A4 DZIENNY 2025/2026/2027</t>
  </si>
  <si>
    <t>Część nr  1</t>
  </si>
  <si>
    <t>Część nr  2</t>
  </si>
  <si>
    <t>Część nr  3: Naczynia jednorazowe</t>
  </si>
  <si>
    <t>Część nr 4: Druki</t>
  </si>
  <si>
    <t>HP 415 A czarny</t>
  </si>
  <si>
    <t>HP 415 A magenta</t>
  </si>
  <si>
    <t>HP 415 A cyan</t>
  </si>
  <si>
    <t>HP 415 A yellow</t>
  </si>
  <si>
    <t>Epson PJIC7(K)</t>
  </si>
  <si>
    <t>Epson PJIC7(M)</t>
  </si>
  <si>
    <t>Epson PJIC7(C)</t>
  </si>
  <si>
    <t>Epson PJIC7(Y)</t>
  </si>
  <si>
    <t>Epson PJIC7(LC)</t>
  </si>
  <si>
    <t>Epson PJIC7(LM)</t>
  </si>
  <si>
    <r>
      <rPr>
        <b/>
        <sz val="8"/>
        <color theme="1"/>
        <rFont val="Tahoma"/>
        <family val="2"/>
        <charset val="238"/>
      </rPr>
      <t>KARTA ZLECEŃ LEKARSKICH</t>
    </r>
    <r>
      <rPr>
        <sz val="8"/>
        <color theme="1"/>
        <rFont val="Tahoma"/>
        <family val="2"/>
        <charset val="238"/>
      </rPr>
      <t xml:space="preserve"> format A3,poziomy wydruk dwustronny, papier 80g</t>
    </r>
  </si>
  <si>
    <t>7.</t>
  </si>
  <si>
    <t>9.</t>
  </si>
  <si>
    <t>Wzrost cen o 3,6%</t>
  </si>
  <si>
    <r>
      <t xml:space="preserve">album ofertowy w miękkiej oprawie, wykonany z półprzezroczystego polipropylenu, format: A4; Z </t>
    </r>
    <r>
      <rPr>
        <sz val="7"/>
        <color rgb="FFFF0000"/>
        <rFont val="Tahoma"/>
        <family val="2"/>
        <charset val="238"/>
      </rPr>
      <t>80</t>
    </r>
    <r>
      <rPr>
        <sz val="7"/>
        <color theme="1"/>
        <rFont val="Tahoma"/>
        <family val="2"/>
        <charset val="238"/>
      </rPr>
      <t xml:space="preserve"> koszulkami mieszczącymi 80 kartek A4 (80 gsm).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</si>
</sst>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zł&quot;;[Red]\-#,##0.00\ &quot;zł&quot;"/>
    <numFmt numFmtId="44" formatCode="_-* #,##0.00\ &quot;zł&quot;_-;\-* #,##0.00\ &quot;zł&quot;_-;_-* &quot;-&quot;??\ &quot;zł&quot;_-;_-@_-"/>
    <numFmt numFmtId="43" formatCode="_-* #,##0.00_-;\-* #,##0.00_-;_-* &quot;-&quot;??_-;_-@_-"/>
    <numFmt numFmtId="164" formatCode="_-* #,##0.00\ _z_ł_-;\-* #,##0.00\ _z_ł_-;_-* &quot;-&quot;??\ _z_ł_-;_-@_-"/>
    <numFmt numFmtId="165" formatCode="_-* #,##0.00\ [$zł-415]_-;\-* #,##0.00\ [$zł-415]_-;_-* &quot;-&quot;??\ [$zł-415]_-;_-@_-"/>
    <numFmt numFmtId="166" formatCode="&quot; &quot;#,##0.00&quot; &quot;[$zł-415]&quot; &quot;;&quot;-&quot;#,##0.00&quot; &quot;[$zł-415]&quot; &quot;;&quot; -&quot;#&quot; &quot;[$zł-415]&quot; &quot;;&quot; &quot;@&quot; &quot;"/>
    <numFmt numFmtId="167" formatCode="[$-415]General"/>
    <numFmt numFmtId="168" formatCode="#,##0.00\ &quot;zł&quot;"/>
    <numFmt numFmtId="169" formatCode="#,##0.00\ _z_ł"/>
  </numFmts>
  <fonts count="31">
    <font>
      <sz val="11"/>
      <color theme="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harset val="238"/>
    </font>
    <font>
      <sz val="10"/>
      <name val="Arial CE"/>
      <charset val="238"/>
    </font>
    <font>
      <sz val="10"/>
      <name val="Arial"/>
      <family val="2"/>
      <charset val="238"/>
    </font>
    <font>
      <sz val="9"/>
      <color theme="1"/>
      <name val="Arial"/>
      <family val="2"/>
      <charset val="238"/>
    </font>
    <font>
      <sz val="14"/>
      <color theme="1"/>
      <name val="Calibri"/>
      <family val="2"/>
      <charset val="238"/>
      <scheme val="minor"/>
    </font>
    <font>
      <b/>
      <sz val="14"/>
      <color theme="1"/>
      <name val="Calibri"/>
      <family val="2"/>
      <charset val="238"/>
      <scheme val="minor"/>
    </font>
    <font>
      <sz val="10"/>
      <color rgb="FF000000"/>
      <name val="Segoe UI"/>
      <family val="2"/>
      <charset val="238"/>
    </font>
    <font>
      <sz val="10"/>
      <color rgb="FF000000"/>
      <name val="Tahoma"/>
      <family val="2"/>
      <charset val="238"/>
    </font>
    <font>
      <b/>
      <sz val="8"/>
      <color theme="1"/>
      <name val="Tahoma"/>
      <family val="2"/>
      <charset val="238"/>
    </font>
    <font>
      <sz val="8"/>
      <color theme="1"/>
      <name val="Tahoma"/>
      <family val="2"/>
      <charset val="238"/>
    </font>
    <font>
      <sz val="8"/>
      <name val="Tahoma"/>
      <family val="2"/>
      <charset val="238"/>
    </font>
    <font>
      <sz val="8"/>
      <color rgb="FF000000"/>
      <name val="Tahoma"/>
      <family val="2"/>
      <charset val="238"/>
    </font>
    <font>
      <b/>
      <i/>
      <sz val="9"/>
      <color rgb="FFFF0000"/>
      <name val="Arial"/>
      <family val="2"/>
      <charset val="238"/>
    </font>
    <font>
      <sz val="11"/>
      <color rgb="FF000000"/>
      <name val="Calibri"/>
      <family val="2"/>
      <charset val="238"/>
    </font>
    <font>
      <b/>
      <sz val="10"/>
      <color theme="1"/>
      <name val="Tahoma"/>
      <family val="2"/>
      <charset val="238"/>
    </font>
    <font>
      <b/>
      <sz val="8"/>
      <color rgb="FF000000"/>
      <name val="Tahoma"/>
      <family val="2"/>
      <charset val="238"/>
    </font>
    <font>
      <sz val="8"/>
      <color theme="1"/>
      <name val="Verdana"/>
      <family val="2"/>
      <charset val="238"/>
    </font>
    <font>
      <b/>
      <sz val="8"/>
      <color theme="1"/>
      <name val="Verdana"/>
      <family val="2"/>
      <charset val="238"/>
    </font>
    <font>
      <sz val="10"/>
      <color theme="1"/>
      <name val="Verdana "/>
      <charset val="238"/>
    </font>
    <font>
      <sz val="11"/>
      <color theme="1"/>
      <name val="Tahoma"/>
      <family val="2"/>
      <charset val="238"/>
    </font>
    <font>
      <sz val="7"/>
      <color theme="1"/>
      <name val="Tahoma"/>
      <family val="2"/>
      <charset val="238"/>
    </font>
    <font>
      <b/>
      <sz val="7"/>
      <color theme="1"/>
      <name val="Tahoma"/>
      <family val="2"/>
      <charset val="238"/>
    </font>
    <font>
      <b/>
      <sz val="7"/>
      <name val="Tahoma"/>
      <family val="2"/>
      <charset val="238"/>
    </font>
    <font>
      <b/>
      <u/>
      <sz val="9"/>
      <color rgb="FFFF0000"/>
      <name val="Calibri"/>
      <family val="2"/>
      <charset val="238"/>
      <scheme val="minor"/>
    </font>
    <font>
      <sz val="9"/>
      <color rgb="FF000000"/>
      <name val="Tahoma"/>
      <family val="2"/>
      <charset val="238"/>
    </font>
    <font>
      <sz val="9"/>
      <color theme="1"/>
      <name val="Calibri"/>
      <family val="2"/>
      <charset val="238"/>
      <scheme val="minor"/>
    </font>
    <font>
      <sz val="7"/>
      <color rgb="FFFF0000"/>
      <name val="Tahoma"/>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D9D9D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A"/>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6">
    <xf numFmtId="0" fontId="0" fillId="0" borderId="0"/>
    <xf numFmtId="44" fontId="2" fillId="0" borderId="0" applyFont="0" applyFill="0" applyBorder="0" applyAlignment="0" applyProtection="0"/>
    <xf numFmtId="0" fontId="4" fillId="0" borderId="0"/>
    <xf numFmtId="164"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 fillId="0" borderId="0"/>
    <xf numFmtId="0" fontId="6" fillId="0" borderId="0"/>
    <xf numFmtId="0" fontId="6" fillId="0" borderId="0"/>
    <xf numFmtId="0" fontId="6" fillId="0" borderId="0"/>
    <xf numFmtId="0" fontId="5" fillId="0" borderId="0"/>
    <xf numFmtId="164" fontId="5" fillId="0" borderId="0" applyFont="0" applyFill="0" applyBorder="0" applyAlignment="0" applyProtection="0"/>
    <xf numFmtId="0" fontId="7" fillId="0" borderId="0"/>
    <xf numFmtId="43" fontId="2" fillId="0" borderId="0" applyFont="0" applyFill="0" applyBorder="0" applyAlignment="0" applyProtection="0"/>
    <xf numFmtId="9" fontId="2" fillId="0" borderId="0" applyFont="0" applyFill="0" applyBorder="0" applyAlignment="0" applyProtection="0"/>
    <xf numFmtId="167" fontId="17" fillId="0" borderId="0" applyBorder="0" applyProtection="0"/>
  </cellStyleXfs>
  <cellXfs count="94">
    <xf numFmtId="0" fontId="0" fillId="0" borderId="0" xfId="0"/>
    <xf numFmtId="0" fontId="1" fillId="0" borderId="0" xfId="0" applyFont="1"/>
    <xf numFmtId="0" fontId="0" fillId="2" borderId="0" xfId="0" applyFill="1"/>
    <xf numFmtId="0" fontId="0" fillId="3" borderId="0" xfId="0" applyFill="1"/>
    <xf numFmtId="0" fontId="0" fillId="0" borderId="0" xfId="0" applyAlignment="1">
      <alignment horizontal="center"/>
    </xf>
    <xf numFmtId="0" fontId="0" fillId="0" borderId="0" xfId="0" applyAlignment="1">
      <alignment wrapText="1"/>
    </xf>
    <xf numFmtId="0" fontId="8" fillId="0" borderId="0" xfId="0" applyFont="1"/>
    <xf numFmtId="0" fontId="9" fillId="0" borderId="0" xfId="0" applyFont="1"/>
    <xf numFmtId="9" fontId="0" fillId="0" borderId="0" xfId="14" applyFont="1"/>
    <xf numFmtId="0" fontId="12" fillId="4" borderId="1" xfId="0" applyFont="1" applyFill="1" applyBorder="1" applyAlignment="1">
      <alignment horizontal="center" wrapText="1"/>
    </xf>
    <xf numFmtId="0" fontId="13" fillId="0" borderId="1" xfId="0" applyFont="1" applyBorder="1" applyAlignment="1">
      <alignment horizontal="center" vertical="center"/>
    </xf>
    <xf numFmtId="0" fontId="13" fillId="0" borderId="1" xfId="0" applyFont="1" applyBorder="1" applyAlignment="1">
      <alignment horizontal="lef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left" vertical="top"/>
    </xf>
    <xf numFmtId="0" fontId="13" fillId="0" borderId="1" xfId="0" applyFont="1" applyBorder="1" applyAlignment="1">
      <alignment horizontal="center" vertical="top"/>
    </xf>
    <xf numFmtId="0" fontId="0" fillId="0" borderId="0" xfId="0" applyAlignment="1">
      <alignment vertical="top" wrapText="1"/>
    </xf>
    <xf numFmtId="0" fontId="10" fillId="0" borderId="0" xfId="0" applyFont="1" applyAlignment="1">
      <alignment vertical="top" wrapText="1"/>
    </xf>
    <xf numFmtId="0" fontId="1" fillId="0" borderId="0" xfId="0" applyFont="1" applyAlignment="1">
      <alignment vertical="top"/>
    </xf>
    <xf numFmtId="0" fontId="13" fillId="0" borderId="1" xfId="0" applyFont="1" applyBorder="1" applyAlignment="1">
      <alignment horizontal="left" vertical="top"/>
    </xf>
    <xf numFmtId="0" fontId="13" fillId="0" borderId="0" xfId="0" applyFont="1" applyAlignment="1">
      <alignment horizontal="left" vertical="top"/>
    </xf>
    <xf numFmtId="0" fontId="14" fillId="3" borderId="1" xfId="0" applyFont="1" applyFill="1" applyBorder="1" applyAlignment="1">
      <alignment horizontal="left" vertical="top" wrapText="1"/>
    </xf>
    <xf numFmtId="0" fontId="15" fillId="0" borderId="1" xfId="0" applyFont="1" applyBorder="1" applyAlignment="1">
      <alignment horizontal="left" vertical="top" wrapText="1"/>
    </xf>
    <xf numFmtId="0" fontId="12" fillId="4" borderId="1" xfId="0" applyFont="1" applyFill="1" applyBorder="1" applyAlignment="1">
      <alignment horizontal="center" vertical="center"/>
    </xf>
    <xf numFmtId="167" fontId="11" fillId="0" borderId="0" xfId="15" applyFont="1" applyAlignment="1">
      <alignment horizontal="center"/>
    </xf>
    <xf numFmtId="0" fontId="18" fillId="0" borderId="0" xfId="0" applyFont="1" applyAlignment="1">
      <alignment vertical="top"/>
    </xf>
    <xf numFmtId="0" fontId="13" fillId="0" borderId="0" xfId="0" applyFont="1"/>
    <xf numFmtId="0" fontId="3" fillId="0" borderId="0" xfId="0" applyFont="1" applyAlignment="1">
      <alignment horizontal="center" vertical="center"/>
    </xf>
    <xf numFmtId="0" fontId="20" fillId="0" borderId="0" xfId="0" applyFont="1"/>
    <xf numFmtId="0" fontId="20" fillId="0" borderId="0" xfId="0" applyFont="1" applyAlignment="1">
      <alignment wrapText="1"/>
    </xf>
    <xf numFmtId="0" fontId="21" fillId="0" borderId="0" xfId="0" applyFont="1"/>
    <xf numFmtId="9" fontId="20" fillId="0" borderId="0" xfId="14" applyFont="1"/>
    <xf numFmtId="168" fontId="13" fillId="0" borderId="1" xfId="1" applyNumberFormat="1" applyFont="1" applyBorder="1" applyAlignment="1">
      <alignment horizontal="center" vertical="center"/>
    </xf>
    <xf numFmtId="168" fontId="13" fillId="3" borderId="1" xfId="1" applyNumberFormat="1" applyFont="1" applyFill="1" applyBorder="1" applyAlignment="1">
      <alignment horizontal="center" vertical="center"/>
    </xf>
    <xf numFmtId="168" fontId="13" fillId="0" borderId="1" xfId="1" applyNumberFormat="1" applyFont="1" applyBorder="1" applyAlignment="1">
      <alignment horizontal="center" vertical="center" wrapText="1"/>
    </xf>
    <xf numFmtId="168" fontId="13" fillId="0" borderId="1" xfId="0" applyNumberFormat="1" applyFont="1" applyBorder="1" applyAlignment="1">
      <alignment horizontal="center" vertical="center"/>
    </xf>
    <xf numFmtId="168" fontId="13" fillId="3" borderId="1" xfId="0" applyNumberFormat="1" applyFont="1" applyFill="1" applyBorder="1" applyAlignment="1">
      <alignment horizontal="center" vertical="center"/>
    </xf>
    <xf numFmtId="0" fontId="22" fillId="0" borderId="0" xfId="0" applyFont="1"/>
    <xf numFmtId="168" fontId="0" fillId="0" borderId="0" xfId="0" applyNumberFormat="1"/>
    <xf numFmtId="168" fontId="3" fillId="0" borderId="0" xfId="0" applyNumberFormat="1" applyFont="1"/>
    <xf numFmtId="168" fontId="3" fillId="0" borderId="0" xfId="0" applyNumberFormat="1" applyFont="1" applyAlignment="1">
      <alignment horizontal="center"/>
    </xf>
    <xf numFmtId="168" fontId="12" fillId="4" borderId="1" xfId="0" applyNumberFormat="1" applyFont="1" applyFill="1" applyBorder="1" applyAlignment="1">
      <alignment horizontal="center" wrapText="1"/>
    </xf>
    <xf numFmtId="168" fontId="0" fillId="0" borderId="0" xfId="0" applyNumberFormat="1" applyAlignment="1">
      <alignment horizontal="center"/>
    </xf>
    <xf numFmtId="168" fontId="11" fillId="0" borderId="0" xfId="15" applyNumberFormat="1" applyFont="1" applyAlignment="1">
      <alignment horizontal="center"/>
    </xf>
    <xf numFmtId="166" fontId="19" fillId="5" borderId="5" xfId="15" applyNumberFormat="1" applyFont="1" applyFill="1" applyBorder="1" applyAlignment="1">
      <alignment horizontal="center"/>
    </xf>
    <xf numFmtId="165" fontId="0" fillId="0" borderId="0" xfId="0" applyNumberFormat="1"/>
    <xf numFmtId="0" fontId="12" fillId="4" borderId="1" xfId="0" applyFont="1" applyFill="1" applyBorder="1" applyAlignment="1">
      <alignment horizontal="center" vertical="center" wrapText="1"/>
    </xf>
    <xf numFmtId="9" fontId="12" fillId="4" borderId="1" xfId="14" applyFont="1" applyFill="1" applyBorder="1" applyAlignment="1">
      <alignment horizontal="center" vertical="center"/>
    </xf>
    <xf numFmtId="8" fontId="13" fillId="0" borderId="1" xfId="0" applyNumberFormat="1" applyFont="1" applyBorder="1" applyAlignment="1">
      <alignment horizontal="center" vertical="top" wrapText="1"/>
    </xf>
    <xf numFmtId="0" fontId="23" fillId="0" borderId="0" xfId="0" applyFont="1"/>
    <xf numFmtId="0" fontId="12" fillId="4" borderId="1" xfId="0" applyFont="1" applyFill="1" applyBorder="1" applyAlignment="1">
      <alignment horizontal="center"/>
    </xf>
    <xf numFmtId="169" fontId="23" fillId="0" borderId="0" xfId="0" applyNumberFormat="1" applyFont="1"/>
    <xf numFmtId="169" fontId="20" fillId="0" borderId="0" xfId="0" applyNumberFormat="1" applyFont="1"/>
    <xf numFmtId="169" fontId="13" fillId="0" borderId="0" xfId="0" applyNumberFormat="1" applyFont="1"/>
    <xf numFmtId="169" fontId="0" fillId="0" borderId="0" xfId="0" applyNumberFormat="1"/>
    <xf numFmtId="3" fontId="13" fillId="0" borderId="1" xfId="0" applyNumberFormat="1" applyFont="1" applyBorder="1" applyAlignment="1">
      <alignment horizontal="center" vertical="center"/>
    </xf>
    <xf numFmtId="0" fontId="24" fillId="0" borderId="1" xfId="0" applyFont="1" applyBorder="1" applyAlignment="1">
      <alignment horizontal="left" vertical="top" wrapText="1"/>
    </xf>
    <xf numFmtId="0" fontId="24" fillId="3" borderId="1" xfId="0" applyFont="1" applyFill="1" applyBorder="1" applyAlignment="1">
      <alignment horizontal="left" vertical="top" wrapText="1"/>
    </xf>
    <xf numFmtId="0" fontId="24" fillId="3" borderId="0" xfId="0" applyFont="1" applyFill="1" applyAlignment="1">
      <alignment horizontal="left" vertical="top" wrapText="1"/>
    </xf>
    <xf numFmtId="0" fontId="24" fillId="3" borderId="1" xfId="0" applyFont="1" applyFill="1" applyBorder="1" applyAlignment="1">
      <alignment horizontal="left" vertical="top"/>
    </xf>
    <xf numFmtId="168" fontId="13" fillId="0" borderId="1" xfId="0" applyNumberFormat="1" applyFont="1" applyBorder="1" applyAlignment="1">
      <alignment horizontal="right" vertical="center"/>
    </xf>
    <xf numFmtId="9" fontId="13" fillId="0" borderId="1" xfId="0" applyNumberFormat="1" applyFont="1" applyBorder="1" applyAlignment="1">
      <alignment horizontal="right" vertical="center"/>
    </xf>
    <xf numFmtId="168" fontId="13" fillId="0" borderId="1" xfId="13" applyNumberFormat="1" applyFont="1" applyBorder="1" applyAlignment="1">
      <alignment horizontal="right" vertical="center"/>
    </xf>
    <xf numFmtId="168" fontId="12" fillId="4" borderId="1" xfId="0" applyNumberFormat="1" applyFont="1" applyFill="1" applyBorder="1" applyAlignment="1">
      <alignment horizontal="right"/>
    </xf>
    <xf numFmtId="43" fontId="12" fillId="0" borderId="2" xfId="13" applyFont="1" applyBorder="1" applyAlignment="1">
      <alignment horizontal="right"/>
    </xf>
    <xf numFmtId="8" fontId="13" fillId="0" borderId="1" xfId="0" applyNumberFormat="1" applyFont="1" applyBorder="1" applyAlignment="1">
      <alignment horizontal="right" vertical="top"/>
    </xf>
    <xf numFmtId="9" fontId="13" fillId="0" borderId="1" xfId="14" applyFont="1" applyBorder="1" applyAlignment="1">
      <alignment horizontal="right" vertical="top"/>
    </xf>
    <xf numFmtId="4" fontId="15" fillId="0" borderId="0" xfId="15" applyNumberFormat="1" applyFont="1" applyAlignment="1">
      <alignment horizontal="right"/>
    </xf>
    <xf numFmtId="166" fontId="19" fillId="5" borderId="6" xfId="15" applyNumberFormat="1" applyFont="1" applyFill="1" applyBorder="1" applyAlignment="1">
      <alignment horizontal="right"/>
    </xf>
    <xf numFmtId="168" fontId="13" fillId="0" borderId="1" xfId="1" applyNumberFormat="1" applyFont="1" applyBorder="1" applyAlignment="1">
      <alignment horizontal="right" vertical="center"/>
    </xf>
    <xf numFmtId="4" fontId="19" fillId="5" borderId="6" xfId="15" applyNumberFormat="1" applyFont="1" applyFill="1" applyBorder="1" applyAlignment="1">
      <alignment horizontal="right"/>
    </xf>
    <xf numFmtId="168" fontId="19" fillId="5" borderId="6" xfId="15" applyNumberFormat="1" applyFont="1" applyFill="1" applyBorder="1" applyAlignment="1">
      <alignment horizontal="right"/>
    </xf>
    <xf numFmtId="0" fontId="25" fillId="4" borderId="2" xfId="0" applyFont="1" applyFill="1" applyBorder="1" applyAlignment="1">
      <alignment horizontal="center" vertical="center" wrapText="1"/>
    </xf>
    <xf numFmtId="0" fontId="26" fillId="4" borderId="3" xfId="7" applyFont="1" applyFill="1" applyBorder="1" applyAlignment="1">
      <alignment horizontal="center" vertical="center" wrapText="1"/>
    </xf>
    <xf numFmtId="169" fontId="25" fillId="4" borderId="2" xfId="0" applyNumberFormat="1" applyFont="1" applyFill="1" applyBorder="1" applyAlignment="1">
      <alignment horizontal="center" vertical="center" wrapText="1"/>
    </xf>
    <xf numFmtId="0" fontId="18" fillId="0" borderId="0" xfId="0" applyFont="1"/>
    <xf numFmtId="0" fontId="15" fillId="0" borderId="1" xfId="0" applyFont="1" applyBorder="1" applyAlignment="1">
      <alignment horizontal="center" vertical="center"/>
    </xf>
    <xf numFmtId="0" fontId="15" fillId="0" borderId="1" xfId="0" applyFont="1" applyBorder="1"/>
    <xf numFmtId="0" fontId="15" fillId="0" borderId="4"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left"/>
    </xf>
    <xf numFmtId="0" fontId="27" fillId="0" borderId="0" xfId="0" applyFont="1"/>
    <xf numFmtId="0" fontId="28" fillId="0" borderId="7" xfId="0" applyFont="1" applyBorder="1"/>
    <xf numFmtId="0" fontId="29" fillId="0" borderId="0" xfId="0" applyFont="1"/>
    <xf numFmtId="4" fontId="15" fillId="0" borderId="1" xfId="0" applyNumberFormat="1" applyFont="1" applyBorder="1" applyAlignment="1">
      <alignment horizontal="center"/>
    </xf>
    <xf numFmtId="4" fontId="12" fillId="4" borderId="1" xfId="0" applyNumberFormat="1" applyFont="1" applyFill="1" applyBorder="1" applyAlignment="1">
      <alignment horizontal="right"/>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 xfId="0" applyFont="1" applyFill="1" applyBorder="1" applyAlignment="1">
      <alignment horizontal="center" wrapText="1"/>
    </xf>
    <xf numFmtId="0" fontId="28" fillId="0" borderId="0" xfId="0" applyFont="1"/>
    <xf numFmtId="3" fontId="13" fillId="0" borderId="1" xfId="13" applyNumberFormat="1" applyFont="1" applyBorder="1" applyAlignment="1">
      <alignment horizontal="center" vertical="center"/>
    </xf>
    <xf numFmtId="0" fontId="13" fillId="0" borderId="0" xfId="0" applyFont="1" applyAlignment="1">
      <alignment horizontal="left" wrapText="1"/>
    </xf>
    <xf numFmtId="0" fontId="16" fillId="0" borderId="0" xfId="0" applyFont="1" applyAlignment="1">
      <alignment horizontal="center"/>
    </xf>
    <xf numFmtId="0" fontId="0" fillId="0" borderId="0" xfId="0"/>
  </cellXfs>
  <cellStyles count="16">
    <cellStyle name="Dziesiętny" xfId="13" builtinId="3"/>
    <cellStyle name="Dziesiętny 2" xfId="4" xr:uid="{00000000-0005-0000-0000-000000000000}"/>
    <cellStyle name="Dziesiętny 3" xfId="5" xr:uid="{00000000-0005-0000-0000-000001000000}"/>
    <cellStyle name="Dziesiętny 4" xfId="3" xr:uid="{00000000-0005-0000-0000-000002000000}"/>
    <cellStyle name="Dziesiętny 5" xfId="11" xr:uid="{00000000-0005-0000-0000-000003000000}"/>
    <cellStyle name="Excel Built-in Normal" xfId="15" xr:uid="{D93A29B8-3458-4854-93E5-9FECB003A1B1}"/>
    <cellStyle name="Normal_Sheet1" xfId="6" xr:uid="{00000000-0005-0000-0000-000004000000}"/>
    <cellStyle name="Normalny" xfId="0" builtinId="0"/>
    <cellStyle name="Normalny 2" xfId="7" xr:uid="{00000000-0005-0000-0000-000006000000}"/>
    <cellStyle name="Normalny 2 2" xfId="12" xr:uid="{00000000-0005-0000-0000-000007000000}"/>
    <cellStyle name="Normalny 3" xfId="8" xr:uid="{00000000-0005-0000-0000-000008000000}"/>
    <cellStyle name="Normalny 4" xfId="9" xr:uid="{00000000-0005-0000-0000-000009000000}"/>
    <cellStyle name="Normalny 5" xfId="2" xr:uid="{00000000-0005-0000-0000-00000A000000}"/>
    <cellStyle name="Normalny 6" xfId="10" xr:uid="{00000000-0005-0000-0000-00000B000000}"/>
    <cellStyle name="Procentowy" xfId="14"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152401</xdr:colOff>
      <xdr:row>58</xdr:row>
      <xdr:rowOff>9525</xdr:rowOff>
    </xdr:from>
    <xdr:to>
      <xdr:col>8</xdr:col>
      <xdr:colOff>419100</xdr:colOff>
      <xdr:row>110</xdr:row>
      <xdr:rowOff>180975</xdr:rowOff>
    </xdr:to>
    <xdr:sp macro="" textlink="">
      <xdr:nvSpPr>
        <xdr:cNvPr id="2" name="Ramka tekstowa 1">
          <a:extLst>
            <a:ext uri="{FF2B5EF4-FFF2-40B4-BE49-F238E27FC236}">
              <a16:creationId xmlns:a16="http://schemas.microsoft.com/office/drawing/2014/main" id="{A941DEE8-EB26-4CF7-8D33-42602961272C}"/>
            </a:ext>
          </a:extLst>
        </xdr:cNvPr>
        <xdr:cNvSpPr txBox="1"/>
      </xdr:nvSpPr>
      <xdr:spPr>
        <a:xfrm>
          <a:off x="152401" y="11353800"/>
          <a:ext cx="7858124" cy="10077450"/>
        </a:xfrm>
        <a:prstGeom prst="rect">
          <a:avLst/>
        </a:prstGeom>
        <a:solidFill>
          <a:srgbClr val="FFFFFF"/>
        </a:solidFill>
        <a:ln w="0">
          <a:noFill/>
        </a:ln>
      </xdr:spPr>
      <xdr:txBody>
        <a:bodyPr lIns="0" tIns="0" rIns="0" bIns="0" anchor="t">
          <a:noAutofit/>
        </a:bodyPr>
        <a:lstStyle/>
        <a:p>
          <a:pPr>
            <a:lnSpc>
              <a:spcPct val="115000"/>
            </a:lnSpc>
            <a:spcAft>
              <a:spcPts val="567"/>
            </a:spcAft>
          </a:pPr>
          <a:r>
            <a:rPr lang="pl-PL" sz="1000" b="1" u="sng" strike="noStrike" spc="-1">
              <a:solidFill>
                <a:srgbClr val="FF0000"/>
              </a:solidFill>
              <a:latin typeface="Calibri"/>
            </a:rPr>
            <a:t>Oferowane tonery, tusze, folie muszą spełniać wszystkie parametry określone poniżej</a:t>
          </a:r>
          <a:r>
            <a:rPr lang="pl-PL" sz="1000" b="0" strike="noStrike" spc="-1">
              <a:latin typeface="Calibri"/>
            </a:rPr>
            <a:t>.</a:t>
          </a:r>
        </a:p>
        <a:p>
          <a:pPr algn="l">
            <a:lnSpc>
              <a:spcPct val="115000"/>
            </a:lnSpc>
            <a:spcAft>
              <a:spcPts val="567"/>
            </a:spcAft>
          </a:pPr>
          <a:r>
            <a:rPr lang="pl-PL" sz="1000" b="0" strike="noStrike" spc="-1">
              <a:latin typeface="Calibri"/>
            </a:rPr>
            <a:t>    1. Zamawiający informuje, iż użyte w opisie przedmiotu zamówienia przykłady nazw własnych produktów bądź producentów dotyczące określonych urządzeń mają jedynie charakter wzorcowy (przykładowy) i dopuszczone jest składanie ofert zawierających rozwiązania równoważne, które spełniają wszystkie minimalne wymagania Zamawiającego.</a:t>
          </a:r>
        </a:p>
        <a:p>
          <a:pPr algn="l">
            <a:lnSpc>
              <a:spcPct val="115000"/>
            </a:lnSpc>
            <a:spcAft>
              <a:spcPts val="567"/>
            </a:spcAft>
          </a:pPr>
          <a:r>
            <a:rPr lang="pl-PL" sz="1000" b="0" strike="noStrike" spc="-1">
              <a:latin typeface="Calibri"/>
            </a:rPr>
            <a:t>    2. Zamawiający zezwala na zaoferowanie produktu równoważnego tj. produktu nie dedykowanego przez producenta posiadanego przez Zamawiającego sprzętu jednakże produkt ten musi być w pełni kompatybilny ze sprzętem Zamawiającego spełniającym wszystkie parametry techniczne i jakościowe co produkt oryginalny dedykowany przez producenta urządzeń. Do złożonej oferty należy dołączyć opis każdego produktu lub katalog, z którego wynika, iż zaproponowany przez Wykonawcę produkt, ma takie same cechy jakości, kompatybilności i wydajności co produkt dedykowany przez producenta sprzętu. Zamawiający dopuszczając materiały eksploatacyjne równoważne rozumie przez to produkt o takich samych parametrach lub lepszych (pojemność tonera/wydajność i jakość wydruku) jak produkty firmowane przez producenta sprzętu, zapewniające bezpieczne ich użytkowanie, posiadające właściwe opakowanie i oznakowanie.</a:t>
          </a:r>
        </a:p>
        <a:p>
          <a:pPr algn="l">
            <a:lnSpc>
              <a:spcPct val="115000"/>
            </a:lnSpc>
            <a:spcAft>
              <a:spcPts val="567"/>
            </a:spcAft>
          </a:pPr>
          <a:r>
            <a:rPr lang="pl-PL" sz="1000" b="0" strike="noStrike" spc="-1">
              <a:latin typeface="Calibri"/>
            </a:rPr>
            <a:t>    3. Dostarczone materiały winny być kompatybilne ze sprzętem, który posiada Zamawiający oraz zalecane (dedykowane, firmowane) przez producenta sprzętu, który posiada Zamawiający.</a:t>
          </a:r>
        </a:p>
        <a:p>
          <a:pPr algn="l">
            <a:lnSpc>
              <a:spcPct val="115000"/>
            </a:lnSpc>
            <a:spcAft>
              <a:spcPts val="567"/>
            </a:spcAft>
          </a:pPr>
          <a:r>
            <a:rPr lang="pl-PL" sz="1000" b="0" strike="noStrike" spc="-1">
              <a:latin typeface="Calibri"/>
            </a:rPr>
            <a:t>    4. Przez oryginalne tonery Zamawiający rozumie wyłącznie materiały wyprodukowane przez producentów urządzeń z deklarowaną wydajnością, do których są przeznaczone.</a:t>
          </a:r>
        </a:p>
        <a:p>
          <a:pPr algn="l">
            <a:lnSpc>
              <a:spcPct val="115000"/>
            </a:lnSpc>
            <a:spcAft>
              <a:spcPts val="567"/>
            </a:spcAft>
          </a:pPr>
          <a:r>
            <a:rPr lang="pl-PL" sz="1000" b="0" strike="noStrike" spc="-1">
              <a:latin typeface="Calibri"/>
            </a:rPr>
            <a:t>    5. Zamawiający nie dopuszcza możliwości nie wypełnienia jakiejkolwiek pozycji. Oferta musi zawierać pełny asortyment określony w załączniku. </a:t>
          </a:r>
        </a:p>
        <a:p>
          <a:pPr algn="l">
            <a:lnSpc>
              <a:spcPct val="115000"/>
            </a:lnSpc>
            <a:spcAft>
              <a:spcPts val="567"/>
            </a:spcAft>
          </a:pPr>
          <a:r>
            <a:rPr lang="pl-PL" sz="1000" b="0" strike="noStrike" spc="-1">
              <a:latin typeface="Calibri"/>
            </a:rPr>
            <a:t>    6. Wykonawca gwarantuje: że wszystkie dostarczone materiały eksploatacyjne będą fabrycznie nowe, oryginalnie fabrycznie zamknięte. Dodatkowo materiały eksploatacyjne muszą być fabrycznie opakowane w sposób chroniący kasetę z tonerem po wyjęciu z opakowania zewnętrznego (opakowania wewnętrzne). </a:t>
          </a:r>
        </a:p>
        <a:p>
          <a:pPr algn="l">
            <a:lnSpc>
              <a:spcPct val="115000"/>
            </a:lnSpc>
            <a:spcAft>
              <a:spcPts val="567"/>
            </a:spcAft>
          </a:pPr>
          <a:r>
            <a:rPr lang="pl-PL" sz="1000" b="0" strike="noStrike" spc="-1">
              <a:latin typeface="Calibri"/>
            </a:rPr>
            <a:t>    7. Wszystkie dostarczone materiały eksploatacyjne muszą być oznakowane kodem producenta umożliwiającym jednoznaczną identyfikację producenta oraz typ materiału eksploatacyjnego oraz posiadać pojemnik na zużyty toner (urządzenia, które tego wymagają). Oznaczenia muszą być umieszczone trwale na opakowaniach zewnętrznych oraz bezpośrednio na kasecie z tonerem. </a:t>
          </a:r>
        </a:p>
        <a:p>
          <a:pPr algn="l">
            <a:lnSpc>
              <a:spcPct val="115000"/>
            </a:lnSpc>
            <a:spcAft>
              <a:spcPts val="567"/>
            </a:spcAft>
          </a:pPr>
          <a:r>
            <a:rPr lang="pl-PL" sz="1000" b="0" strike="noStrike" spc="-1">
              <a:latin typeface="Calibri"/>
            </a:rPr>
            <a:t>    8. Wszystkie materiały eksploatacyjne, bezpośrednio na opakowaniu, muszą posiadać listę urządzeń kompatybilnych z oferowanym materiałem eksploatacyjnym. </a:t>
          </a:r>
        </a:p>
        <a:p>
          <a:pPr algn="l">
            <a:lnSpc>
              <a:spcPct val="115000"/>
            </a:lnSpc>
            <a:spcAft>
              <a:spcPts val="567"/>
            </a:spcAft>
          </a:pPr>
          <a:r>
            <a:rPr lang="pl-PL" sz="1000" b="0" strike="noStrike" spc="-1">
              <a:latin typeface="Calibri"/>
            </a:rPr>
            <a:t>    9. Tonery wraz z kasetą nie mogą pochodzić z procesu regeneracji i być wtórnie użyte w dostarczonym  materiale  eksploatacyjnym. </a:t>
          </a:r>
        </a:p>
        <a:p>
          <a:pPr algn="l">
            <a:lnSpc>
              <a:spcPct val="115000"/>
            </a:lnSpc>
            <a:spcAft>
              <a:spcPts val="567"/>
            </a:spcAft>
          </a:pPr>
          <a:r>
            <a:rPr lang="pl-PL" sz="1000" b="0" strike="noStrike" spc="-1">
              <a:latin typeface="Calibri"/>
            </a:rPr>
            <a:t>    10. Wykonawca gwarantuje: jakość wydruku polegającą na równomiernym zaczernieniu/barwieniu drukowanego tekstu czy grafiki, jednakowe nasycenie  barw na całym wydruku, brak szarych/kolorowych smug na nośniku w miejscach nie przeznaczonych  do  zadrukowania (100 %  bieli  w  miejscach  niezadrukowanych). </a:t>
          </a:r>
        </a:p>
        <a:p>
          <a:pPr algn="l">
            <a:lnSpc>
              <a:spcPct val="115000"/>
            </a:lnSpc>
            <a:spcAft>
              <a:spcPts val="567"/>
            </a:spcAft>
          </a:pPr>
          <a:r>
            <a:rPr lang="pl-PL" sz="1000" b="0" strike="noStrike" spc="-1">
              <a:latin typeface="Calibri"/>
            </a:rPr>
            <a:t>    11. Zamawiający wymaga, aby dostarczone materiały eksploatacyjne posiadały termin przydatności do użycia minimum 12 miesięcy od dnia dostawy. Wykonawca gwarantuje poprawną jakość drukowania do pełnego wyczerpania  środka barwiącego w okresie przydatności do użycia. </a:t>
          </a:r>
        </a:p>
        <a:p>
          <a:pPr algn="l">
            <a:lnSpc>
              <a:spcPct val="115000"/>
            </a:lnSpc>
            <a:spcAft>
              <a:spcPts val="567"/>
            </a:spcAft>
          </a:pPr>
          <a:r>
            <a:rPr lang="pl-PL" sz="1000" b="0" strike="noStrike" spc="-1">
              <a:latin typeface="Calibri"/>
            </a:rPr>
            <a:t>    12. Wszystkie elementy wchodzące w skład materiałów eksploatacyjnych muszą być fabrycznie nowe, nieregenerowane, nierefabrykowane, nie wchodzące wcześniej (pierwotnie) w całości, jak również w części, w skład innych materiałów. </a:t>
          </a:r>
        </a:p>
        <a:p>
          <a:pPr algn="l">
            <a:lnSpc>
              <a:spcPct val="115000"/>
            </a:lnSpc>
            <a:spcAft>
              <a:spcPts val="567"/>
            </a:spcAft>
          </a:pPr>
          <a:r>
            <a:rPr lang="pl-PL" sz="1000" b="0" strike="noStrike" spc="-1">
              <a:latin typeface="Calibri"/>
            </a:rPr>
            <a:t>    13. W przypadku, kiedy produkt oryginalny posiada wbudowany układ scalony, który monitoruje proces druku i zużycia tuszu/tonera, produkt równoważny winien posiadać analogiczny element. </a:t>
          </a:r>
        </a:p>
        <a:p>
          <a:pPr algn="l">
            <a:lnSpc>
              <a:spcPct val="115000"/>
            </a:lnSpc>
            <a:spcAft>
              <a:spcPts val="567"/>
            </a:spcAft>
          </a:pPr>
          <a:r>
            <a:rPr lang="pl-PL" sz="1000" b="0" strike="noStrike" spc="-1">
              <a:latin typeface="Calibri"/>
            </a:rPr>
            <a:t>    14. Stosowanie materiałów eksploatacyjnych nie może powodować uszkodzeń, awarii eksploatowanego sprzętu oraz wysypywania się tonera z kasety do wnętrza drukarki. </a:t>
          </a:r>
        </a:p>
        <a:p>
          <a:pPr algn="l">
            <a:lnSpc>
              <a:spcPct val="115000"/>
            </a:lnSpc>
            <a:spcAft>
              <a:spcPts val="567"/>
            </a:spcAft>
          </a:pPr>
          <a:r>
            <a:rPr lang="pl-PL" sz="1000" b="0" strike="noStrike" spc="-1">
              <a:latin typeface="Calibri"/>
            </a:rPr>
            <a:t>    15. Wykonawca bierze na siebie pełną odpowiedzialność za uszkodzenia sprzętu spowodowane używaniem zaoferowanych materiałów eksploatacyjnych. </a:t>
          </a:r>
        </a:p>
        <a:p>
          <a:pPr algn="l">
            <a:lnSpc>
              <a:spcPct val="115000"/>
            </a:lnSpc>
            <a:spcAft>
              <a:spcPts val="567"/>
            </a:spcAft>
          </a:pPr>
          <a:r>
            <a:rPr lang="pl-PL" sz="1000" b="0" strike="noStrike" spc="-1">
              <a:latin typeface="Calibri"/>
            </a:rPr>
            <a:t>    16. Wykonawca zobowiązuje się, w przypadku awarii urządzenia spowodowanej niewłaściwym funkcjonowaniem dostarczonych materiałów, że pokryje koszt naprawy uszkodzonego sprzętu, wynikający z otrzymanej  faktury VAT. </a:t>
          </a:r>
        </a:p>
        <a:p>
          <a:pPr algn="l">
            <a:lnSpc>
              <a:spcPct val="115000"/>
            </a:lnSpc>
            <a:spcAft>
              <a:spcPts val="567"/>
            </a:spcAft>
          </a:pPr>
          <a:r>
            <a:rPr lang="pl-PL" sz="1000" b="0" strike="noStrike" spc="-1">
              <a:latin typeface="Calibri"/>
            </a:rPr>
            <a:t>    17. Wszystkie oferowane materiały eksploatacyjne winny być oznaczone poprzez podanie ich nazwy, symbolu, pojemności i producenta.</a:t>
          </a:r>
        </a:p>
        <a:p>
          <a:pPr algn="l">
            <a:lnSpc>
              <a:spcPct val="115000"/>
            </a:lnSpc>
            <a:spcAft>
              <a:spcPts val="567"/>
            </a:spcAft>
          </a:pPr>
          <a:r>
            <a:rPr lang="pl-PL" sz="1000" b="0" strike="noStrike" spc="-1">
              <a:latin typeface="Calibri"/>
            </a:rPr>
            <a:t>    18. Zamawiającemu przysługuje prawo odmowy odbioru części lub całości przedmiotu zamówienia i żądania dostarczenia materiałów pełnowartościowych jeżeli dostarczony przedmiot zamówienia będzie niekompletny, niezgodny z wykazem asortymentu i złożoną ofertą, posiadać będzie wady albo ślady zewnętrznego uszkodzenia. </a:t>
          </a:r>
        </a:p>
        <a:p>
          <a:pPr algn="l">
            <a:lnSpc>
              <a:spcPct val="115000"/>
            </a:lnSpc>
            <a:spcAft>
              <a:spcPts val="567"/>
            </a:spcAft>
          </a:pPr>
          <a:r>
            <a:rPr lang="pl-PL" sz="1000" b="0" strike="noStrike" spc="-1">
              <a:latin typeface="Calibri"/>
            </a:rPr>
            <a:t>    19. Zamawiający zastrzega sobie prawo do odebrania mniejszej ilości materiałów eksploatacyjnych, jeżeli w trakcie realizacji umowy uzna, że ilości zawarte w wykazie asortymentu nie są mu niezbędne.</a:t>
          </a:r>
        </a:p>
        <a:p>
          <a:pPr algn="l">
            <a:lnSpc>
              <a:spcPct val="115000"/>
            </a:lnSpc>
            <a:spcAft>
              <a:spcPts val="567"/>
            </a:spcAft>
          </a:pPr>
          <a:r>
            <a:rPr lang="pl-PL" sz="1000" b="0" strike="noStrike" spc="-1">
              <a:latin typeface="Calibri"/>
            </a:rPr>
            <a:t>    20. Wykonawca zobowiązany jest do nieodpłatnego odbioru zużytych materiałów eksploatacyjnych w ilości wskazanej przez Zamawiającego, jednak nie wyższej niż całkowita ilość dostarczonych materiałów eksploatacyjnych w ramach niniejszej umowy, celem zagospodarowania ich zgodnie z obowiązującymi przepisami prawa.</a:t>
          </a:r>
        </a:p>
        <a:p>
          <a:pPr algn="l">
            <a:lnSpc>
              <a:spcPct val="115000"/>
            </a:lnSpc>
            <a:spcAft>
              <a:spcPts val="567"/>
            </a:spcAft>
          </a:pPr>
          <a:r>
            <a:rPr lang="pl-PL" sz="1000" b="0" strike="noStrike" spc="-1">
              <a:latin typeface="Calibri"/>
            </a:rPr>
            <a:t>    21. W przypadku stwierdzenia, w trakcie użytkowania dostarczonych materiałów, słabej jakości druku, mniejszej niż deklarowana wydajność Zamawiający zażąda dostarczenia tonera lub tuszu zgodnego z jego wymaganiami. Produkt uznany za wadliwy Wykonawca wymieni na wolny od wad na swój koszt.</a:t>
          </a:r>
        </a:p>
        <a:p>
          <a:pPr algn="l">
            <a:lnSpc>
              <a:spcPct val="115000"/>
            </a:lnSpc>
            <a:spcAft>
              <a:spcPts val="567"/>
            </a:spcAft>
          </a:pPr>
          <a:r>
            <a:rPr lang="pl-PL" sz="1000" b="0" strike="noStrike" spc="-1">
              <a:latin typeface="Calibri"/>
            </a:rPr>
            <a:t>    22. W przypadku drugiej reklamacji spowodowanej słabą jakością druku oraz mniejszą wydajnością Zamawiający może odstąpić od zawartej umowy.</a:t>
          </a:r>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134"/>
  <sheetViews>
    <sheetView tabSelected="1" topLeftCell="A13" zoomScaleNormal="100" workbookViewId="0">
      <selection activeCell="O31" sqref="O31"/>
    </sheetView>
  </sheetViews>
  <sheetFormatPr defaultRowHeight="15.75"/>
  <cols>
    <col min="1" max="1" width="5.7109375" style="17" customWidth="1"/>
    <col min="2" max="2" width="21.5703125" style="17" customWidth="1"/>
    <col min="3" max="3" width="35.5703125" style="1" customWidth="1"/>
    <col min="4" max="4" width="8.7109375" style="1" customWidth="1"/>
    <col min="5" max="5" width="9.140625" style="1" customWidth="1"/>
    <col min="6" max="8" width="10.42578125" customWidth="1"/>
    <col min="10" max="10" width="15.140625" style="41" customWidth="1"/>
  </cols>
  <sheetData>
    <row r="1" spans="1:71">
      <c r="A1" s="24" t="s">
        <v>323</v>
      </c>
      <c r="J1" s="39" t="s">
        <v>273</v>
      </c>
    </row>
    <row r="2" spans="1:71" s="2" customFormat="1" ht="33">
      <c r="A2" s="22" t="s">
        <v>0</v>
      </c>
      <c r="B2" s="22" t="s">
        <v>1</v>
      </c>
      <c r="C2" s="9" t="s">
        <v>2</v>
      </c>
      <c r="D2" s="9" t="s">
        <v>94</v>
      </c>
      <c r="E2" s="22" t="s">
        <v>266</v>
      </c>
      <c r="F2" s="9" t="s">
        <v>93</v>
      </c>
      <c r="G2" s="9" t="s">
        <v>340</v>
      </c>
      <c r="H2" s="9" t="s">
        <v>95</v>
      </c>
      <c r="I2" s="9" t="s">
        <v>96</v>
      </c>
      <c r="J2" s="40" t="s">
        <v>97</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55.5" customHeight="1">
      <c r="A3" s="14">
        <v>1</v>
      </c>
      <c r="B3" s="18" t="s">
        <v>4</v>
      </c>
      <c r="C3" s="55" t="s">
        <v>296</v>
      </c>
      <c r="D3" s="10" t="s">
        <v>82</v>
      </c>
      <c r="E3" s="90">
        <v>3200</v>
      </c>
      <c r="F3" s="31"/>
      <c r="G3" s="31">
        <f>F3*3.6%+F3</f>
        <v>0</v>
      </c>
      <c r="H3" s="68">
        <f t="shared" ref="H3:H34" si="0">E3*G3</f>
        <v>0</v>
      </c>
      <c r="I3" s="60"/>
      <c r="J3" s="61">
        <f>H3*1.23</f>
        <v>0</v>
      </c>
    </row>
    <row r="4" spans="1:71" ht="45">
      <c r="A4" s="14">
        <v>2</v>
      </c>
      <c r="B4" s="18" t="s">
        <v>3</v>
      </c>
      <c r="C4" s="55" t="s">
        <v>297</v>
      </c>
      <c r="D4" s="10" t="s">
        <v>82</v>
      </c>
      <c r="E4" s="90">
        <v>10</v>
      </c>
      <c r="F4" s="31"/>
      <c r="G4" s="31">
        <f t="shared" ref="G4:G67" si="1">F4*3.6%+F4</f>
        <v>0</v>
      </c>
      <c r="H4" s="68">
        <f t="shared" si="0"/>
        <v>0</v>
      </c>
      <c r="I4" s="60"/>
      <c r="J4" s="61">
        <f t="shared" ref="J4:J67" si="2">H4*1.23</f>
        <v>0</v>
      </c>
    </row>
    <row r="5" spans="1:71" ht="45">
      <c r="A5" s="14">
        <v>3</v>
      </c>
      <c r="B5" s="18" t="s">
        <v>84</v>
      </c>
      <c r="C5" s="55" t="s">
        <v>297</v>
      </c>
      <c r="D5" s="10" t="s">
        <v>82</v>
      </c>
      <c r="E5" s="90">
        <v>40</v>
      </c>
      <c r="F5" s="31"/>
      <c r="G5" s="31">
        <f t="shared" si="1"/>
        <v>0</v>
      </c>
      <c r="H5" s="68">
        <f t="shared" si="0"/>
        <v>0</v>
      </c>
      <c r="I5" s="60"/>
      <c r="J5" s="61">
        <f t="shared" si="2"/>
        <v>0</v>
      </c>
    </row>
    <row r="6" spans="1:71" ht="36">
      <c r="A6" s="14">
        <v>4</v>
      </c>
      <c r="B6" s="18" t="s">
        <v>4</v>
      </c>
      <c r="C6" s="55" t="s">
        <v>181</v>
      </c>
      <c r="D6" s="10" t="s">
        <v>82</v>
      </c>
      <c r="E6" s="90">
        <v>10</v>
      </c>
      <c r="F6" s="31"/>
      <c r="G6" s="31">
        <f t="shared" si="1"/>
        <v>0</v>
      </c>
      <c r="H6" s="68">
        <f t="shared" si="0"/>
        <v>0</v>
      </c>
      <c r="I6" s="60"/>
      <c r="J6" s="61">
        <f t="shared" si="2"/>
        <v>0</v>
      </c>
    </row>
    <row r="7" spans="1:71" ht="12.75" customHeight="1">
      <c r="A7" s="14">
        <v>5</v>
      </c>
      <c r="B7" s="18" t="s">
        <v>5</v>
      </c>
      <c r="C7" s="55" t="s">
        <v>6</v>
      </c>
      <c r="D7" s="10" t="s">
        <v>82</v>
      </c>
      <c r="E7" s="90">
        <v>6</v>
      </c>
      <c r="F7" s="31"/>
      <c r="G7" s="31">
        <f t="shared" si="1"/>
        <v>0</v>
      </c>
      <c r="H7" s="68">
        <f t="shared" si="0"/>
        <v>0</v>
      </c>
      <c r="I7" s="60"/>
      <c r="J7" s="61">
        <f t="shared" si="2"/>
        <v>0</v>
      </c>
    </row>
    <row r="8" spans="1:71" ht="36">
      <c r="A8" s="14">
        <v>6</v>
      </c>
      <c r="B8" s="18" t="s">
        <v>85</v>
      </c>
      <c r="C8" s="55" t="s">
        <v>180</v>
      </c>
      <c r="D8" s="10" t="s">
        <v>82</v>
      </c>
      <c r="E8" s="90">
        <v>60</v>
      </c>
      <c r="F8" s="31"/>
      <c r="G8" s="31">
        <f t="shared" si="1"/>
        <v>0</v>
      </c>
      <c r="H8" s="68">
        <f t="shared" si="0"/>
        <v>0</v>
      </c>
      <c r="I8" s="60"/>
      <c r="J8" s="61">
        <f t="shared" si="2"/>
        <v>0</v>
      </c>
    </row>
    <row r="9" spans="1:71" ht="18">
      <c r="A9" s="14">
        <v>7</v>
      </c>
      <c r="B9" s="18" t="s">
        <v>7</v>
      </c>
      <c r="C9" s="55" t="s">
        <v>159</v>
      </c>
      <c r="D9" s="10" t="s">
        <v>157</v>
      </c>
      <c r="E9" s="90">
        <v>500</v>
      </c>
      <c r="F9" s="31"/>
      <c r="G9" s="31">
        <f t="shared" si="1"/>
        <v>0</v>
      </c>
      <c r="H9" s="68">
        <f t="shared" si="0"/>
        <v>0</v>
      </c>
      <c r="I9" s="60"/>
      <c r="J9" s="61">
        <f t="shared" si="2"/>
        <v>0</v>
      </c>
    </row>
    <row r="10" spans="1:71" ht="18">
      <c r="A10" s="14">
        <v>8</v>
      </c>
      <c r="B10" s="18" t="s">
        <v>8</v>
      </c>
      <c r="C10" s="55" t="s">
        <v>160</v>
      </c>
      <c r="D10" s="10" t="s">
        <v>157</v>
      </c>
      <c r="E10" s="90">
        <v>60</v>
      </c>
      <c r="F10" s="31"/>
      <c r="G10" s="31">
        <f t="shared" si="1"/>
        <v>0</v>
      </c>
      <c r="H10" s="68">
        <f t="shared" si="0"/>
        <v>0</v>
      </c>
      <c r="I10" s="60"/>
      <c r="J10" s="61">
        <f t="shared" si="2"/>
        <v>0</v>
      </c>
    </row>
    <row r="11" spans="1:71" ht="15">
      <c r="A11" s="14">
        <v>9</v>
      </c>
      <c r="B11" s="18" t="s">
        <v>9</v>
      </c>
      <c r="C11" s="55" t="s">
        <v>10</v>
      </c>
      <c r="D11" s="10" t="s">
        <v>157</v>
      </c>
      <c r="E11" s="90">
        <v>3000</v>
      </c>
      <c r="F11" s="31"/>
      <c r="G11" s="31">
        <f t="shared" si="1"/>
        <v>0</v>
      </c>
      <c r="H11" s="68">
        <f t="shared" si="0"/>
        <v>0</v>
      </c>
      <c r="I11" s="60"/>
      <c r="J11" s="61">
        <f t="shared" si="2"/>
        <v>0</v>
      </c>
    </row>
    <row r="12" spans="1:71" ht="15">
      <c r="A12" s="14">
        <v>10</v>
      </c>
      <c r="B12" s="18" t="s">
        <v>11</v>
      </c>
      <c r="C12" s="55" t="s">
        <v>12</v>
      </c>
      <c r="D12" s="10" t="s">
        <v>157</v>
      </c>
      <c r="E12" s="90">
        <v>4500</v>
      </c>
      <c r="F12" s="31"/>
      <c r="G12" s="31">
        <f t="shared" si="1"/>
        <v>0</v>
      </c>
      <c r="H12" s="68">
        <f t="shared" si="0"/>
        <v>0</v>
      </c>
      <c r="I12" s="60"/>
      <c r="J12" s="61">
        <f t="shared" si="2"/>
        <v>0</v>
      </c>
    </row>
    <row r="13" spans="1:71" ht="15">
      <c r="A13" s="14">
        <v>11</v>
      </c>
      <c r="B13" s="18" t="s">
        <v>13</v>
      </c>
      <c r="C13" s="55" t="s">
        <v>14</v>
      </c>
      <c r="D13" s="10" t="s">
        <v>157</v>
      </c>
      <c r="E13" s="90">
        <v>1500</v>
      </c>
      <c r="F13" s="31"/>
      <c r="G13" s="31">
        <f t="shared" si="1"/>
        <v>0</v>
      </c>
      <c r="H13" s="68">
        <f t="shared" si="0"/>
        <v>0</v>
      </c>
      <c r="I13" s="60"/>
      <c r="J13" s="61">
        <f t="shared" si="2"/>
        <v>0</v>
      </c>
    </row>
    <row r="14" spans="1:71" ht="15">
      <c r="A14" s="14">
        <v>12</v>
      </c>
      <c r="B14" s="18" t="s">
        <v>15</v>
      </c>
      <c r="C14" s="55" t="s">
        <v>16</v>
      </c>
      <c r="D14" s="10" t="s">
        <v>157</v>
      </c>
      <c r="E14" s="90">
        <v>750</v>
      </c>
      <c r="F14" s="31"/>
      <c r="G14" s="31">
        <f t="shared" si="1"/>
        <v>0</v>
      </c>
      <c r="H14" s="68">
        <f t="shared" si="0"/>
        <v>0</v>
      </c>
      <c r="I14" s="60"/>
      <c r="J14" s="61">
        <f t="shared" si="2"/>
        <v>0</v>
      </c>
    </row>
    <row r="15" spans="1:71" ht="18">
      <c r="A15" s="14">
        <v>13</v>
      </c>
      <c r="B15" s="18" t="s">
        <v>17</v>
      </c>
      <c r="C15" s="55" t="s">
        <v>18</v>
      </c>
      <c r="D15" s="10" t="s">
        <v>157</v>
      </c>
      <c r="E15" s="90">
        <v>100</v>
      </c>
      <c r="F15" s="31"/>
      <c r="G15" s="31">
        <f t="shared" si="1"/>
        <v>0</v>
      </c>
      <c r="H15" s="68">
        <f t="shared" si="0"/>
        <v>0</v>
      </c>
      <c r="I15" s="60"/>
      <c r="J15" s="61">
        <f t="shared" si="2"/>
        <v>0</v>
      </c>
    </row>
    <row r="16" spans="1:71" ht="15">
      <c r="A16" s="14">
        <v>14</v>
      </c>
      <c r="B16" s="18" t="s">
        <v>19</v>
      </c>
      <c r="C16" s="55" t="s">
        <v>88</v>
      </c>
      <c r="D16" s="10" t="s">
        <v>157</v>
      </c>
      <c r="E16" s="90">
        <v>60</v>
      </c>
      <c r="F16" s="31"/>
      <c r="G16" s="31">
        <f t="shared" si="1"/>
        <v>0</v>
      </c>
      <c r="H16" s="68">
        <f t="shared" si="0"/>
        <v>0</v>
      </c>
      <c r="I16" s="60"/>
      <c r="J16" s="61">
        <f t="shared" si="2"/>
        <v>0</v>
      </c>
    </row>
    <row r="17" spans="1:10" ht="15">
      <c r="A17" s="14">
        <v>15</v>
      </c>
      <c r="B17" s="18" t="s">
        <v>19</v>
      </c>
      <c r="C17" s="55" t="s">
        <v>87</v>
      </c>
      <c r="D17" s="10" t="s">
        <v>157</v>
      </c>
      <c r="E17" s="90">
        <v>60</v>
      </c>
      <c r="F17" s="31"/>
      <c r="G17" s="31">
        <f t="shared" si="1"/>
        <v>0</v>
      </c>
      <c r="H17" s="68">
        <f t="shared" si="0"/>
        <v>0</v>
      </c>
      <c r="I17" s="60"/>
      <c r="J17" s="61">
        <f t="shared" si="2"/>
        <v>0</v>
      </c>
    </row>
    <row r="18" spans="1:10" ht="15">
      <c r="A18" s="14">
        <v>16</v>
      </c>
      <c r="B18" s="18" t="s">
        <v>19</v>
      </c>
      <c r="C18" s="55" t="s">
        <v>89</v>
      </c>
      <c r="D18" s="10" t="s">
        <v>157</v>
      </c>
      <c r="E18" s="90">
        <v>60</v>
      </c>
      <c r="F18" s="31"/>
      <c r="G18" s="31">
        <f t="shared" si="1"/>
        <v>0</v>
      </c>
      <c r="H18" s="68">
        <f t="shared" si="0"/>
        <v>0</v>
      </c>
      <c r="I18" s="60"/>
      <c r="J18" s="61">
        <f t="shared" si="2"/>
        <v>0</v>
      </c>
    </row>
    <row r="19" spans="1:10" ht="15">
      <c r="A19" s="14">
        <v>17</v>
      </c>
      <c r="B19" s="18" t="s">
        <v>19</v>
      </c>
      <c r="C19" s="55" t="s">
        <v>86</v>
      </c>
      <c r="D19" s="10" t="s">
        <v>157</v>
      </c>
      <c r="E19" s="90">
        <v>60</v>
      </c>
      <c r="F19" s="31"/>
      <c r="G19" s="31">
        <f t="shared" si="1"/>
        <v>0</v>
      </c>
      <c r="H19" s="68">
        <f t="shared" si="0"/>
        <v>0</v>
      </c>
      <c r="I19" s="60"/>
      <c r="J19" s="61">
        <f t="shared" si="2"/>
        <v>0</v>
      </c>
    </row>
    <row r="20" spans="1:10" ht="15">
      <c r="A20" s="14">
        <v>18</v>
      </c>
      <c r="B20" s="18" t="s">
        <v>20</v>
      </c>
      <c r="C20" s="55" t="s">
        <v>90</v>
      </c>
      <c r="D20" s="10" t="s">
        <v>157</v>
      </c>
      <c r="E20" s="90">
        <v>40000</v>
      </c>
      <c r="F20" s="31"/>
      <c r="G20" s="31">
        <f t="shared" si="1"/>
        <v>0</v>
      </c>
      <c r="H20" s="68">
        <f t="shared" si="0"/>
        <v>0</v>
      </c>
      <c r="I20" s="60"/>
      <c r="J20" s="61">
        <f t="shared" si="2"/>
        <v>0</v>
      </c>
    </row>
    <row r="21" spans="1:10" ht="21">
      <c r="A21" s="14">
        <v>19</v>
      </c>
      <c r="B21" s="11" t="s">
        <v>21</v>
      </c>
      <c r="C21" s="55" t="s">
        <v>22</v>
      </c>
      <c r="D21" s="10" t="s">
        <v>157</v>
      </c>
      <c r="E21" s="90">
        <v>2000</v>
      </c>
      <c r="F21" s="31"/>
      <c r="G21" s="31">
        <f t="shared" si="1"/>
        <v>0</v>
      </c>
      <c r="H21" s="68">
        <f t="shared" si="0"/>
        <v>0</v>
      </c>
      <c r="I21" s="60"/>
      <c r="J21" s="61">
        <f t="shared" si="2"/>
        <v>0</v>
      </c>
    </row>
    <row r="22" spans="1:10" ht="15">
      <c r="A22" s="14">
        <v>20</v>
      </c>
      <c r="B22" s="18" t="s">
        <v>91</v>
      </c>
      <c r="C22" s="55" t="s">
        <v>290</v>
      </c>
      <c r="D22" s="10" t="s">
        <v>157</v>
      </c>
      <c r="E22" s="90">
        <v>100</v>
      </c>
      <c r="F22" s="31"/>
      <c r="G22" s="31">
        <f t="shared" si="1"/>
        <v>0</v>
      </c>
      <c r="H22" s="68">
        <f t="shared" si="0"/>
        <v>0</v>
      </c>
      <c r="I22" s="60"/>
      <c r="J22" s="61">
        <f t="shared" si="2"/>
        <v>0</v>
      </c>
    </row>
    <row r="23" spans="1:10" ht="18">
      <c r="A23" s="14">
        <v>21</v>
      </c>
      <c r="B23" s="18" t="s">
        <v>23</v>
      </c>
      <c r="C23" s="55" t="s">
        <v>195</v>
      </c>
      <c r="D23" s="10" t="s">
        <v>157</v>
      </c>
      <c r="E23" s="90">
        <v>30</v>
      </c>
      <c r="F23" s="31"/>
      <c r="G23" s="31">
        <f t="shared" si="1"/>
        <v>0</v>
      </c>
      <c r="H23" s="68">
        <f t="shared" si="0"/>
        <v>0</v>
      </c>
      <c r="I23" s="60"/>
      <c r="J23" s="61">
        <f t="shared" si="2"/>
        <v>0</v>
      </c>
    </row>
    <row r="24" spans="1:10" ht="18">
      <c r="A24" s="14">
        <v>22</v>
      </c>
      <c r="B24" s="18" t="s">
        <v>24</v>
      </c>
      <c r="C24" s="55" t="s">
        <v>92</v>
      </c>
      <c r="D24" s="10" t="s">
        <v>157</v>
      </c>
      <c r="E24" s="90">
        <v>600</v>
      </c>
      <c r="F24" s="31"/>
      <c r="G24" s="31">
        <f t="shared" si="1"/>
        <v>0</v>
      </c>
      <c r="H24" s="68">
        <f t="shared" si="0"/>
        <v>0</v>
      </c>
      <c r="I24" s="60"/>
      <c r="J24" s="61">
        <f t="shared" si="2"/>
        <v>0</v>
      </c>
    </row>
    <row r="25" spans="1:10" ht="23.25" customHeight="1">
      <c r="A25" s="14">
        <v>23</v>
      </c>
      <c r="B25" s="18" t="s">
        <v>142</v>
      </c>
      <c r="C25" s="55" t="s">
        <v>141</v>
      </c>
      <c r="D25" s="10" t="s">
        <v>157</v>
      </c>
      <c r="E25" s="90">
        <v>6</v>
      </c>
      <c r="F25" s="31"/>
      <c r="G25" s="31">
        <f t="shared" si="1"/>
        <v>0</v>
      </c>
      <c r="H25" s="68">
        <f t="shared" si="0"/>
        <v>0</v>
      </c>
      <c r="I25" s="60"/>
      <c r="J25" s="61">
        <f t="shared" si="2"/>
        <v>0</v>
      </c>
    </row>
    <row r="26" spans="1:10" ht="54">
      <c r="A26" s="14">
        <v>24</v>
      </c>
      <c r="B26" s="11" t="s">
        <v>98</v>
      </c>
      <c r="C26" s="55" t="s">
        <v>99</v>
      </c>
      <c r="D26" s="10" t="s">
        <v>157</v>
      </c>
      <c r="E26" s="90">
        <v>120</v>
      </c>
      <c r="F26" s="31"/>
      <c r="G26" s="31">
        <f t="shared" si="1"/>
        <v>0</v>
      </c>
      <c r="H26" s="68">
        <f t="shared" si="0"/>
        <v>0</v>
      </c>
      <c r="I26" s="60"/>
      <c r="J26" s="61">
        <f t="shared" si="2"/>
        <v>0</v>
      </c>
    </row>
    <row r="27" spans="1:10" ht="36">
      <c r="A27" s="14">
        <v>25</v>
      </c>
      <c r="B27" s="11" t="s">
        <v>100</v>
      </c>
      <c r="C27" s="55" t="s">
        <v>103</v>
      </c>
      <c r="D27" s="10" t="s">
        <v>291</v>
      </c>
      <c r="E27" s="90">
        <v>100</v>
      </c>
      <c r="F27" s="31"/>
      <c r="G27" s="31">
        <f t="shared" si="1"/>
        <v>0</v>
      </c>
      <c r="H27" s="68">
        <f t="shared" si="0"/>
        <v>0</v>
      </c>
      <c r="I27" s="60"/>
      <c r="J27" s="61">
        <f t="shared" si="2"/>
        <v>0</v>
      </c>
    </row>
    <row r="28" spans="1:10" ht="27">
      <c r="A28" s="14">
        <v>26</v>
      </c>
      <c r="B28" s="18" t="s">
        <v>101</v>
      </c>
      <c r="C28" s="55" t="s">
        <v>289</v>
      </c>
      <c r="D28" s="10" t="s">
        <v>291</v>
      </c>
      <c r="E28" s="90">
        <v>50</v>
      </c>
      <c r="F28" s="31"/>
      <c r="G28" s="31">
        <f t="shared" si="1"/>
        <v>0</v>
      </c>
      <c r="H28" s="68">
        <f t="shared" si="0"/>
        <v>0</v>
      </c>
      <c r="I28" s="60"/>
      <c r="J28" s="61">
        <f t="shared" si="2"/>
        <v>0</v>
      </c>
    </row>
    <row r="29" spans="1:10" ht="27">
      <c r="A29" s="14">
        <v>27</v>
      </c>
      <c r="B29" s="18" t="s">
        <v>215</v>
      </c>
      <c r="C29" s="55" t="s">
        <v>341</v>
      </c>
      <c r="D29" s="10" t="s">
        <v>157</v>
      </c>
      <c r="E29" s="90">
        <v>30</v>
      </c>
      <c r="F29" s="31"/>
      <c r="G29" s="31">
        <f t="shared" si="1"/>
        <v>0</v>
      </c>
      <c r="H29" s="68">
        <f t="shared" si="0"/>
        <v>0</v>
      </c>
      <c r="I29" s="60"/>
      <c r="J29" s="61">
        <f t="shared" si="2"/>
        <v>0</v>
      </c>
    </row>
    <row r="30" spans="1:10" ht="33.75" customHeight="1">
      <c r="A30" s="14">
        <v>28</v>
      </c>
      <c r="B30" s="18" t="s">
        <v>192</v>
      </c>
      <c r="C30" s="55" t="s">
        <v>278</v>
      </c>
      <c r="D30" s="10" t="s">
        <v>157</v>
      </c>
      <c r="E30" s="90">
        <v>1800</v>
      </c>
      <c r="F30" s="31"/>
      <c r="G30" s="31">
        <f t="shared" si="1"/>
        <v>0</v>
      </c>
      <c r="H30" s="68">
        <f t="shared" si="0"/>
        <v>0</v>
      </c>
      <c r="I30" s="60"/>
      <c r="J30" s="61">
        <f t="shared" si="2"/>
        <v>0</v>
      </c>
    </row>
    <row r="31" spans="1:10" ht="33.75" customHeight="1">
      <c r="A31" s="14">
        <v>29</v>
      </c>
      <c r="B31" s="18" t="s">
        <v>192</v>
      </c>
      <c r="C31" s="55" t="s">
        <v>277</v>
      </c>
      <c r="D31" s="10" t="s">
        <v>157</v>
      </c>
      <c r="E31" s="90">
        <v>120</v>
      </c>
      <c r="F31" s="31"/>
      <c r="G31" s="31">
        <f t="shared" si="1"/>
        <v>0</v>
      </c>
      <c r="H31" s="68">
        <f t="shared" si="0"/>
        <v>0</v>
      </c>
      <c r="I31" s="60"/>
      <c r="J31" s="61">
        <f t="shared" si="2"/>
        <v>0</v>
      </c>
    </row>
    <row r="32" spans="1:10" ht="27">
      <c r="A32" s="14">
        <v>30</v>
      </c>
      <c r="B32" s="18" t="s">
        <v>192</v>
      </c>
      <c r="C32" s="55" t="s">
        <v>276</v>
      </c>
      <c r="D32" s="10" t="s">
        <v>157</v>
      </c>
      <c r="E32" s="90">
        <v>80</v>
      </c>
      <c r="F32" s="31"/>
      <c r="G32" s="31">
        <f t="shared" si="1"/>
        <v>0</v>
      </c>
      <c r="H32" s="68">
        <f t="shared" si="0"/>
        <v>0</v>
      </c>
      <c r="I32" s="60"/>
      <c r="J32" s="61">
        <f t="shared" si="2"/>
        <v>0</v>
      </c>
    </row>
    <row r="33" spans="1:10" ht="18">
      <c r="A33" s="14">
        <v>31</v>
      </c>
      <c r="B33" s="18" t="s">
        <v>152</v>
      </c>
      <c r="C33" s="55" t="s">
        <v>298</v>
      </c>
      <c r="D33" s="10" t="s">
        <v>157</v>
      </c>
      <c r="E33" s="90">
        <v>70</v>
      </c>
      <c r="F33" s="31"/>
      <c r="G33" s="31">
        <f t="shared" si="1"/>
        <v>0</v>
      </c>
      <c r="H33" s="68">
        <f t="shared" si="0"/>
        <v>0</v>
      </c>
      <c r="I33" s="60"/>
      <c r="J33" s="61">
        <f t="shared" si="2"/>
        <v>0</v>
      </c>
    </row>
    <row r="34" spans="1:10" ht="18">
      <c r="A34" s="14">
        <v>32</v>
      </c>
      <c r="B34" s="18" t="s">
        <v>25</v>
      </c>
      <c r="C34" s="55" t="s">
        <v>299</v>
      </c>
      <c r="D34" s="10" t="s">
        <v>157</v>
      </c>
      <c r="E34" s="90">
        <v>30</v>
      </c>
      <c r="F34" s="31"/>
      <c r="G34" s="31">
        <f t="shared" si="1"/>
        <v>0</v>
      </c>
      <c r="H34" s="68">
        <f t="shared" si="0"/>
        <v>0</v>
      </c>
      <c r="I34" s="60"/>
      <c r="J34" s="61">
        <f t="shared" si="2"/>
        <v>0</v>
      </c>
    </row>
    <row r="35" spans="1:10" ht="18">
      <c r="A35" s="14">
        <v>33</v>
      </c>
      <c r="B35" s="18" t="s">
        <v>193</v>
      </c>
      <c r="C35" s="55" t="s">
        <v>194</v>
      </c>
      <c r="D35" s="10" t="s">
        <v>157</v>
      </c>
      <c r="E35" s="90">
        <v>30</v>
      </c>
      <c r="F35" s="31"/>
      <c r="G35" s="31">
        <f t="shared" si="1"/>
        <v>0</v>
      </c>
      <c r="H35" s="68">
        <f t="shared" ref="H35:H66" si="3">E35*G35</f>
        <v>0</v>
      </c>
      <c r="I35" s="60"/>
      <c r="J35" s="61">
        <f t="shared" si="2"/>
        <v>0</v>
      </c>
    </row>
    <row r="36" spans="1:10" ht="27">
      <c r="A36" s="14">
        <v>34</v>
      </c>
      <c r="B36" s="18" t="s">
        <v>153</v>
      </c>
      <c r="C36" s="55" t="s">
        <v>154</v>
      </c>
      <c r="D36" s="10" t="s">
        <v>157</v>
      </c>
      <c r="E36" s="90">
        <v>30</v>
      </c>
      <c r="F36" s="31"/>
      <c r="G36" s="31">
        <f t="shared" si="1"/>
        <v>0</v>
      </c>
      <c r="H36" s="68">
        <f t="shared" si="3"/>
        <v>0</v>
      </c>
      <c r="I36" s="60"/>
      <c r="J36" s="61">
        <f t="shared" si="2"/>
        <v>0</v>
      </c>
    </row>
    <row r="37" spans="1:10" ht="18">
      <c r="A37" s="14">
        <v>35</v>
      </c>
      <c r="B37" s="18" t="s">
        <v>102</v>
      </c>
      <c r="C37" s="55" t="s">
        <v>300</v>
      </c>
      <c r="D37" s="10" t="s">
        <v>157</v>
      </c>
      <c r="E37" s="90">
        <v>60</v>
      </c>
      <c r="F37" s="31"/>
      <c r="G37" s="31">
        <f t="shared" si="1"/>
        <v>0</v>
      </c>
      <c r="H37" s="68">
        <f t="shared" si="3"/>
        <v>0</v>
      </c>
      <c r="I37" s="60"/>
      <c r="J37" s="61">
        <f t="shared" si="2"/>
        <v>0</v>
      </c>
    </row>
    <row r="38" spans="1:10" ht="15">
      <c r="A38" s="14">
        <v>36</v>
      </c>
      <c r="B38" s="11" t="s">
        <v>176</v>
      </c>
      <c r="C38" s="55" t="s">
        <v>301</v>
      </c>
      <c r="D38" s="10" t="s">
        <v>157</v>
      </c>
      <c r="E38" s="90">
        <v>90</v>
      </c>
      <c r="F38" s="31"/>
      <c r="G38" s="31">
        <f t="shared" si="1"/>
        <v>0</v>
      </c>
      <c r="H38" s="68">
        <f t="shared" si="3"/>
        <v>0</v>
      </c>
      <c r="I38" s="60"/>
      <c r="J38" s="61">
        <f t="shared" si="2"/>
        <v>0</v>
      </c>
    </row>
    <row r="39" spans="1:10" ht="21">
      <c r="A39" s="14">
        <v>37</v>
      </c>
      <c r="B39" s="11" t="s">
        <v>177</v>
      </c>
      <c r="C39" s="55" t="s">
        <v>301</v>
      </c>
      <c r="D39" s="10" t="s">
        <v>157</v>
      </c>
      <c r="E39" s="90">
        <v>90</v>
      </c>
      <c r="F39" s="31"/>
      <c r="G39" s="31">
        <f t="shared" si="1"/>
        <v>0</v>
      </c>
      <c r="H39" s="68">
        <f t="shared" si="3"/>
        <v>0</v>
      </c>
      <c r="I39" s="60"/>
      <c r="J39" s="61">
        <f t="shared" si="2"/>
        <v>0</v>
      </c>
    </row>
    <row r="40" spans="1:10" ht="21">
      <c r="A40" s="14">
        <v>38</v>
      </c>
      <c r="B40" s="11" t="s">
        <v>178</v>
      </c>
      <c r="C40" s="55" t="s">
        <v>301</v>
      </c>
      <c r="D40" s="10" t="s">
        <v>157</v>
      </c>
      <c r="E40" s="90">
        <v>90</v>
      </c>
      <c r="F40" s="31"/>
      <c r="G40" s="31">
        <f t="shared" si="1"/>
        <v>0</v>
      </c>
      <c r="H40" s="68">
        <f t="shared" si="3"/>
        <v>0</v>
      </c>
      <c r="I40" s="60"/>
      <c r="J40" s="61">
        <f t="shared" si="2"/>
        <v>0</v>
      </c>
    </row>
    <row r="41" spans="1:10" ht="21">
      <c r="A41" s="14">
        <v>39</v>
      </c>
      <c r="B41" s="11" t="s">
        <v>179</v>
      </c>
      <c r="C41" s="55" t="s">
        <v>301</v>
      </c>
      <c r="D41" s="10" t="s">
        <v>157</v>
      </c>
      <c r="E41" s="90">
        <v>90</v>
      </c>
      <c r="F41" s="31"/>
      <c r="G41" s="31">
        <f t="shared" si="1"/>
        <v>0</v>
      </c>
      <c r="H41" s="68">
        <f t="shared" si="3"/>
        <v>0</v>
      </c>
      <c r="I41" s="60"/>
      <c r="J41" s="61">
        <f t="shared" si="2"/>
        <v>0</v>
      </c>
    </row>
    <row r="42" spans="1:10" ht="15">
      <c r="A42" s="14">
        <v>40</v>
      </c>
      <c r="B42" s="18" t="s">
        <v>104</v>
      </c>
      <c r="C42" s="55" t="s">
        <v>302</v>
      </c>
      <c r="D42" s="10" t="s">
        <v>157</v>
      </c>
      <c r="E42" s="90">
        <v>200</v>
      </c>
      <c r="F42" s="31"/>
      <c r="G42" s="31">
        <f t="shared" si="1"/>
        <v>0</v>
      </c>
      <c r="H42" s="68">
        <f t="shared" si="3"/>
        <v>0</v>
      </c>
      <c r="I42" s="60"/>
      <c r="J42" s="61">
        <f t="shared" si="2"/>
        <v>0</v>
      </c>
    </row>
    <row r="43" spans="1:10" s="3" customFormat="1" ht="15">
      <c r="A43" s="14">
        <v>41</v>
      </c>
      <c r="B43" s="13" t="s">
        <v>26</v>
      </c>
      <c r="C43" s="56" t="s">
        <v>303</v>
      </c>
      <c r="D43" s="10" t="s">
        <v>157</v>
      </c>
      <c r="E43" s="90">
        <v>20000</v>
      </c>
      <c r="F43" s="32"/>
      <c r="G43" s="31">
        <f t="shared" si="1"/>
        <v>0</v>
      </c>
      <c r="H43" s="68">
        <f t="shared" si="3"/>
        <v>0</v>
      </c>
      <c r="I43" s="60"/>
      <c r="J43" s="61">
        <f t="shared" si="2"/>
        <v>0</v>
      </c>
    </row>
    <row r="44" spans="1:10" ht="27">
      <c r="A44" s="14">
        <v>42</v>
      </c>
      <c r="B44" s="18" t="s">
        <v>27</v>
      </c>
      <c r="C44" s="55" t="s">
        <v>275</v>
      </c>
      <c r="D44" s="10" t="s">
        <v>157</v>
      </c>
      <c r="E44" s="90">
        <v>800</v>
      </c>
      <c r="F44" s="31"/>
      <c r="G44" s="31">
        <f t="shared" si="1"/>
        <v>0</v>
      </c>
      <c r="H44" s="68">
        <f t="shared" si="3"/>
        <v>0</v>
      </c>
      <c r="I44" s="60"/>
      <c r="J44" s="61">
        <f t="shared" si="2"/>
        <v>0</v>
      </c>
    </row>
    <row r="45" spans="1:10" ht="15">
      <c r="A45" s="14">
        <v>43</v>
      </c>
      <c r="B45" s="18" t="s">
        <v>28</v>
      </c>
      <c r="C45" s="55" t="s">
        <v>304</v>
      </c>
      <c r="D45" s="10" t="s">
        <v>157</v>
      </c>
      <c r="E45" s="90">
        <v>600</v>
      </c>
      <c r="F45" s="31"/>
      <c r="G45" s="31">
        <f t="shared" si="1"/>
        <v>0</v>
      </c>
      <c r="H45" s="68">
        <f t="shared" si="3"/>
        <v>0</v>
      </c>
      <c r="I45" s="60"/>
      <c r="J45" s="61">
        <f t="shared" si="2"/>
        <v>0</v>
      </c>
    </row>
    <row r="46" spans="1:10" ht="33.75" customHeight="1">
      <c r="A46" s="14">
        <v>44</v>
      </c>
      <c r="B46" s="18" t="s">
        <v>105</v>
      </c>
      <c r="C46" s="55" t="s">
        <v>274</v>
      </c>
      <c r="D46" s="10" t="s">
        <v>157</v>
      </c>
      <c r="E46" s="90">
        <v>30</v>
      </c>
      <c r="F46" s="31"/>
      <c r="G46" s="31">
        <f t="shared" si="1"/>
        <v>0</v>
      </c>
      <c r="H46" s="68">
        <f t="shared" si="3"/>
        <v>0</v>
      </c>
      <c r="I46" s="60"/>
      <c r="J46" s="61">
        <f t="shared" si="2"/>
        <v>0</v>
      </c>
    </row>
    <row r="47" spans="1:10" ht="45">
      <c r="A47" s="14">
        <v>45</v>
      </c>
      <c r="B47" s="11" t="s">
        <v>106</v>
      </c>
      <c r="C47" s="55" t="s">
        <v>305</v>
      </c>
      <c r="D47" s="10" t="s">
        <v>157</v>
      </c>
      <c r="E47" s="90">
        <v>4</v>
      </c>
      <c r="F47" s="31"/>
      <c r="G47" s="31">
        <f t="shared" si="1"/>
        <v>0</v>
      </c>
      <c r="H47" s="68">
        <f t="shared" si="3"/>
        <v>0</v>
      </c>
      <c r="I47" s="60"/>
      <c r="J47" s="61">
        <f t="shared" si="2"/>
        <v>0</v>
      </c>
    </row>
    <row r="48" spans="1:10" ht="15">
      <c r="A48" s="14">
        <v>46</v>
      </c>
      <c r="B48" s="18" t="s">
        <v>29</v>
      </c>
      <c r="C48" s="55" t="s">
        <v>30</v>
      </c>
      <c r="D48" s="10" t="s">
        <v>157</v>
      </c>
      <c r="E48" s="90">
        <v>70</v>
      </c>
      <c r="F48" s="31"/>
      <c r="G48" s="31">
        <f t="shared" si="1"/>
        <v>0</v>
      </c>
      <c r="H48" s="68">
        <f t="shared" si="3"/>
        <v>0</v>
      </c>
      <c r="I48" s="60"/>
      <c r="J48" s="61">
        <f t="shared" si="2"/>
        <v>0</v>
      </c>
    </row>
    <row r="49" spans="1:10" ht="15">
      <c r="A49" s="14">
        <v>47</v>
      </c>
      <c r="B49" s="18" t="s">
        <v>31</v>
      </c>
      <c r="C49" s="55" t="s">
        <v>32</v>
      </c>
      <c r="D49" s="10" t="s">
        <v>157</v>
      </c>
      <c r="E49" s="90">
        <v>10</v>
      </c>
      <c r="F49" s="31"/>
      <c r="G49" s="31">
        <f t="shared" si="1"/>
        <v>0</v>
      </c>
      <c r="H49" s="68">
        <f t="shared" si="3"/>
        <v>0</v>
      </c>
      <c r="I49" s="60"/>
      <c r="J49" s="61">
        <f t="shared" si="2"/>
        <v>0</v>
      </c>
    </row>
    <row r="50" spans="1:10" ht="36">
      <c r="A50" s="14">
        <v>48</v>
      </c>
      <c r="B50" s="18" t="s">
        <v>196</v>
      </c>
      <c r="C50" s="55" t="s">
        <v>33</v>
      </c>
      <c r="D50" s="10" t="s">
        <v>157</v>
      </c>
      <c r="E50" s="90">
        <v>20</v>
      </c>
      <c r="F50" s="31"/>
      <c r="G50" s="31">
        <f t="shared" si="1"/>
        <v>0</v>
      </c>
      <c r="H50" s="68">
        <f t="shared" si="3"/>
        <v>0</v>
      </c>
      <c r="I50" s="60"/>
      <c r="J50" s="61">
        <f t="shared" si="2"/>
        <v>0</v>
      </c>
    </row>
    <row r="51" spans="1:10" ht="18">
      <c r="A51" s="14">
        <v>49</v>
      </c>
      <c r="B51" s="18" t="s">
        <v>107</v>
      </c>
      <c r="C51" s="55" t="s">
        <v>108</v>
      </c>
      <c r="D51" s="10" t="s">
        <v>157</v>
      </c>
      <c r="E51" s="90">
        <v>80</v>
      </c>
      <c r="F51" s="31"/>
      <c r="G51" s="31">
        <f t="shared" si="1"/>
        <v>0</v>
      </c>
      <c r="H51" s="68">
        <f t="shared" si="3"/>
        <v>0</v>
      </c>
      <c r="I51" s="60"/>
      <c r="J51" s="61">
        <f t="shared" si="2"/>
        <v>0</v>
      </c>
    </row>
    <row r="52" spans="1:10" ht="27">
      <c r="A52" s="14">
        <v>50</v>
      </c>
      <c r="B52" s="18" t="s">
        <v>34</v>
      </c>
      <c r="C52" s="55" t="s">
        <v>109</v>
      </c>
      <c r="D52" s="10" t="s">
        <v>157</v>
      </c>
      <c r="E52" s="90">
        <v>80</v>
      </c>
      <c r="F52" s="31"/>
      <c r="G52" s="31">
        <f t="shared" si="1"/>
        <v>0</v>
      </c>
      <c r="H52" s="68">
        <f t="shared" si="3"/>
        <v>0</v>
      </c>
      <c r="I52" s="60"/>
      <c r="J52" s="61">
        <f t="shared" si="2"/>
        <v>0</v>
      </c>
    </row>
    <row r="53" spans="1:10" ht="18">
      <c r="A53" s="14">
        <v>51</v>
      </c>
      <c r="B53" s="18" t="s">
        <v>110</v>
      </c>
      <c r="C53" s="55" t="s">
        <v>111</v>
      </c>
      <c r="D53" s="10" t="s">
        <v>157</v>
      </c>
      <c r="E53" s="90">
        <v>130</v>
      </c>
      <c r="F53" s="31"/>
      <c r="G53" s="31">
        <f t="shared" si="1"/>
        <v>0</v>
      </c>
      <c r="H53" s="68">
        <f t="shared" si="3"/>
        <v>0</v>
      </c>
      <c r="I53" s="60"/>
      <c r="J53" s="61">
        <f t="shared" si="2"/>
        <v>0</v>
      </c>
    </row>
    <row r="54" spans="1:10" ht="15">
      <c r="A54" s="14">
        <v>52</v>
      </c>
      <c r="B54" s="18" t="s">
        <v>35</v>
      </c>
      <c r="C54" s="55" t="s">
        <v>36</v>
      </c>
      <c r="D54" s="10" t="s">
        <v>157</v>
      </c>
      <c r="E54" s="90">
        <v>10</v>
      </c>
      <c r="F54" s="31"/>
      <c r="G54" s="31">
        <f t="shared" si="1"/>
        <v>0</v>
      </c>
      <c r="H54" s="68">
        <f t="shared" si="3"/>
        <v>0</v>
      </c>
      <c r="I54" s="60"/>
      <c r="J54" s="61">
        <f t="shared" si="2"/>
        <v>0</v>
      </c>
    </row>
    <row r="55" spans="1:10" ht="15">
      <c r="A55" s="14">
        <v>53</v>
      </c>
      <c r="B55" s="18" t="s">
        <v>37</v>
      </c>
      <c r="C55" s="55" t="s">
        <v>38</v>
      </c>
      <c r="D55" s="10" t="s">
        <v>157</v>
      </c>
      <c r="E55" s="90">
        <v>10</v>
      </c>
      <c r="F55" s="31"/>
      <c r="G55" s="31">
        <f t="shared" si="1"/>
        <v>0</v>
      </c>
      <c r="H55" s="68">
        <f t="shared" si="3"/>
        <v>0</v>
      </c>
      <c r="I55" s="60"/>
      <c r="J55" s="61">
        <f t="shared" si="2"/>
        <v>0</v>
      </c>
    </row>
    <row r="56" spans="1:10" ht="15">
      <c r="A56" s="14">
        <v>54</v>
      </c>
      <c r="B56" s="18" t="s">
        <v>39</v>
      </c>
      <c r="C56" s="55" t="s">
        <v>40</v>
      </c>
      <c r="D56" s="10" t="s">
        <v>157</v>
      </c>
      <c r="E56" s="90">
        <v>40</v>
      </c>
      <c r="F56" s="31"/>
      <c r="G56" s="31">
        <f t="shared" si="1"/>
        <v>0</v>
      </c>
      <c r="H56" s="68">
        <f t="shared" si="3"/>
        <v>0</v>
      </c>
      <c r="I56" s="60"/>
      <c r="J56" s="61">
        <f t="shared" si="2"/>
        <v>0</v>
      </c>
    </row>
    <row r="57" spans="1:10" ht="18">
      <c r="A57" s="14">
        <v>55</v>
      </c>
      <c r="B57" s="18" t="s">
        <v>41</v>
      </c>
      <c r="C57" s="55" t="s">
        <v>42</v>
      </c>
      <c r="D57" s="10" t="s">
        <v>83</v>
      </c>
      <c r="E57" s="90">
        <v>300</v>
      </c>
      <c r="F57" s="31"/>
      <c r="G57" s="31">
        <f t="shared" si="1"/>
        <v>0</v>
      </c>
      <c r="H57" s="68">
        <f t="shared" si="3"/>
        <v>0</v>
      </c>
      <c r="I57" s="60"/>
      <c r="J57" s="61">
        <f t="shared" si="2"/>
        <v>0</v>
      </c>
    </row>
    <row r="58" spans="1:10" ht="21">
      <c r="A58" s="14">
        <v>56</v>
      </c>
      <c r="B58" s="11" t="s">
        <v>43</v>
      </c>
      <c r="C58" s="55" t="s">
        <v>44</v>
      </c>
      <c r="D58" s="10" t="s">
        <v>83</v>
      </c>
      <c r="E58" s="90">
        <v>80</v>
      </c>
      <c r="F58" s="31"/>
      <c r="G58" s="31">
        <f t="shared" si="1"/>
        <v>0</v>
      </c>
      <c r="H58" s="68">
        <f t="shared" si="3"/>
        <v>0</v>
      </c>
      <c r="I58" s="60"/>
      <c r="J58" s="61">
        <f t="shared" si="2"/>
        <v>0</v>
      </c>
    </row>
    <row r="59" spans="1:10" ht="21">
      <c r="A59" s="14">
        <v>57</v>
      </c>
      <c r="B59" s="11" t="s">
        <v>45</v>
      </c>
      <c r="C59" s="55" t="s">
        <v>44</v>
      </c>
      <c r="D59" s="10" t="s">
        <v>83</v>
      </c>
      <c r="E59" s="90">
        <v>100</v>
      </c>
      <c r="F59" s="31"/>
      <c r="G59" s="31">
        <f t="shared" si="1"/>
        <v>0</v>
      </c>
      <c r="H59" s="68">
        <f t="shared" si="3"/>
        <v>0</v>
      </c>
      <c r="I59" s="60"/>
      <c r="J59" s="61">
        <f t="shared" si="2"/>
        <v>0</v>
      </c>
    </row>
    <row r="60" spans="1:10" ht="21">
      <c r="A60" s="14">
        <v>58</v>
      </c>
      <c r="B60" s="11" t="s">
        <v>46</v>
      </c>
      <c r="C60" s="55" t="s">
        <v>44</v>
      </c>
      <c r="D60" s="10" t="s">
        <v>83</v>
      </c>
      <c r="E60" s="90">
        <v>200</v>
      </c>
      <c r="F60" s="31"/>
      <c r="G60" s="31">
        <f t="shared" si="1"/>
        <v>0</v>
      </c>
      <c r="H60" s="68">
        <f t="shared" si="3"/>
        <v>0</v>
      </c>
      <c r="I60" s="60"/>
      <c r="J60" s="61">
        <f t="shared" si="2"/>
        <v>0</v>
      </c>
    </row>
    <row r="61" spans="1:10" ht="15" customHeight="1">
      <c r="A61" s="14">
        <v>59</v>
      </c>
      <c r="B61" s="18" t="s">
        <v>47</v>
      </c>
      <c r="C61" s="55" t="s">
        <v>48</v>
      </c>
      <c r="D61" s="10" t="s">
        <v>157</v>
      </c>
      <c r="E61" s="90">
        <v>60</v>
      </c>
      <c r="F61" s="31"/>
      <c r="G61" s="31">
        <f t="shared" si="1"/>
        <v>0</v>
      </c>
      <c r="H61" s="68">
        <f t="shared" si="3"/>
        <v>0</v>
      </c>
      <c r="I61" s="60"/>
      <c r="J61" s="61">
        <f t="shared" si="2"/>
        <v>0</v>
      </c>
    </row>
    <row r="62" spans="1:10" ht="15">
      <c r="A62" s="14">
        <v>60</v>
      </c>
      <c r="B62" s="18" t="s">
        <v>117</v>
      </c>
      <c r="C62" s="55" t="s">
        <v>116</v>
      </c>
      <c r="D62" s="10" t="s">
        <v>157</v>
      </c>
      <c r="E62" s="90">
        <v>36</v>
      </c>
      <c r="F62" s="31"/>
      <c r="G62" s="31">
        <f t="shared" si="1"/>
        <v>0</v>
      </c>
      <c r="H62" s="68">
        <f t="shared" si="3"/>
        <v>0</v>
      </c>
      <c r="I62" s="60"/>
      <c r="J62" s="61">
        <f t="shared" si="2"/>
        <v>0</v>
      </c>
    </row>
    <row r="63" spans="1:10" ht="15">
      <c r="A63" s="14">
        <v>61</v>
      </c>
      <c r="B63" s="18" t="s">
        <v>49</v>
      </c>
      <c r="C63" s="55" t="s">
        <v>50</v>
      </c>
      <c r="D63" s="10" t="s">
        <v>292</v>
      </c>
      <c r="E63" s="90">
        <v>460</v>
      </c>
      <c r="F63" s="31"/>
      <c r="G63" s="31">
        <f t="shared" si="1"/>
        <v>0</v>
      </c>
      <c r="H63" s="68">
        <f t="shared" si="3"/>
        <v>0</v>
      </c>
      <c r="I63" s="60"/>
      <c r="J63" s="61">
        <f t="shared" si="2"/>
        <v>0</v>
      </c>
    </row>
    <row r="64" spans="1:10" ht="15">
      <c r="A64" s="14">
        <v>62</v>
      </c>
      <c r="B64" s="18" t="s">
        <v>51</v>
      </c>
      <c r="C64" s="55" t="s">
        <v>50</v>
      </c>
      <c r="D64" s="10" t="s">
        <v>292</v>
      </c>
      <c r="E64" s="90">
        <v>20</v>
      </c>
      <c r="F64" s="31"/>
      <c r="G64" s="31">
        <f t="shared" si="1"/>
        <v>0</v>
      </c>
      <c r="H64" s="68">
        <f t="shared" si="3"/>
        <v>0</v>
      </c>
      <c r="I64" s="60"/>
      <c r="J64" s="61">
        <f t="shared" si="2"/>
        <v>0</v>
      </c>
    </row>
    <row r="65" spans="1:10" ht="15">
      <c r="A65" s="14">
        <v>63</v>
      </c>
      <c r="B65" s="18" t="s">
        <v>112</v>
      </c>
      <c r="C65" s="55" t="s">
        <v>50</v>
      </c>
      <c r="D65" s="10" t="s">
        <v>292</v>
      </c>
      <c r="E65" s="90">
        <v>10</v>
      </c>
      <c r="F65" s="31"/>
      <c r="G65" s="31">
        <f t="shared" si="1"/>
        <v>0</v>
      </c>
      <c r="H65" s="68">
        <f t="shared" si="3"/>
        <v>0</v>
      </c>
      <c r="I65" s="60"/>
      <c r="J65" s="61">
        <f t="shared" si="2"/>
        <v>0</v>
      </c>
    </row>
    <row r="66" spans="1:10" ht="18">
      <c r="A66" s="14">
        <v>64</v>
      </c>
      <c r="B66" s="18" t="s">
        <v>52</v>
      </c>
      <c r="C66" s="55" t="s">
        <v>53</v>
      </c>
      <c r="D66" s="10" t="s">
        <v>292</v>
      </c>
      <c r="E66" s="90">
        <v>80</v>
      </c>
      <c r="F66" s="31"/>
      <c r="G66" s="31">
        <f t="shared" si="1"/>
        <v>0</v>
      </c>
      <c r="H66" s="68">
        <f t="shared" si="3"/>
        <v>0</v>
      </c>
      <c r="I66" s="60"/>
      <c r="J66" s="61">
        <f t="shared" si="2"/>
        <v>0</v>
      </c>
    </row>
    <row r="67" spans="1:10" ht="21">
      <c r="A67" s="14">
        <v>65</v>
      </c>
      <c r="B67" s="11" t="s">
        <v>54</v>
      </c>
      <c r="C67" s="55" t="s">
        <v>55</v>
      </c>
      <c r="D67" s="10" t="s">
        <v>292</v>
      </c>
      <c r="E67" s="90">
        <v>10</v>
      </c>
      <c r="F67" s="31"/>
      <c r="G67" s="31">
        <f t="shared" si="1"/>
        <v>0</v>
      </c>
      <c r="H67" s="68">
        <f t="shared" ref="H67:H98" si="4">E67*G67</f>
        <v>0</v>
      </c>
      <c r="I67" s="60"/>
      <c r="J67" s="61">
        <f t="shared" si="2"/>
        <v>0</v>
      </c>
    </row>
    <row r="68" spans="1:10" ht="15">
      <c r="A68" s="14">
        <v>66</v>
      </c>
      <c r="B68" s="18" t="s">
        <v>113</v>
      </c>
      <c r="C68" s="55" t="s">
        <v>114</v>
      </c>
      <c r="D68" s="10" t="s">
        <v>292</v>
      </c>
      <c r="E68" s="90">
        <v>20</v>
      </c>
      <c r="F68" s="31"/>
      <c r="G68" s="31">
        <f t="shared" ref="G68:G126" si="5">F68*3.6%+F68</f>
        <v>0</v>
      </c>
      <c r="H68" s="68">
        <f t="shared" si="4"/>
        <v>0</v>
      </c>
      <c r="I68" s="60"/>
      <c r="J68" s="61">
        <f t="shared" ref="J68:J126" si="6">H68*1.23</f>
        <v>0</v>
      </c>
    </row>
    <row r="69" spans="1:10" ht="15">
      <c r="A69" s="14">
        <v>67</v>
      </c>
      <c r="B69" s="18" t="s">
        <v>56</v>
      </c>
      <c r="C69" s="55" t="s">
        <v>57</v>
      </c>
      <c r="D69" s="10" t="s">
        <v>292</v>
      </c>
      <c r="E69" s="90">
        <v>20</v>
      </c>
      <c r="F69" s="31"/>
      <c r="G69" s="31">
        <f t="shared" si="5"/>
        <v>0</v>
      </c>
      <c r="H69" s="68">
        <f t="shared" si="4"/>
        <v>0</v>
      </c>
      <c r="I69" s="60"/>
      <c r="J69" s="61">
        <f t="shared" si="6"/>
        <v>0</v>
      </c>
    </row>
    <row r="70" spans="1:10" ht="15">
      <c r="A70" s="14">
        <v>68</v>
      </c>
      <c r="B70" s="18" t="s">
        <v>58</v>
      </c>
      <c r="C70" s="55" t="s">
        <v>57</v>
      </c>
      <c r="D70" s="10" t="s">
        <v>292</v>
      </c>
      <c r="E70" s="90">
        <v>20</v>
      </c>
      <c r="F70" s="31"/>
      <c r="G70" s="31">
        <f t="shared" si="5"/>
        <v>0</v>
      </c>
      <c r="H70" s="68">
        <f t="shared" si="4"/>
        <v>0</v>
      </c>
      <c r="I70" s="60"/>
      <c r="J70" s="61">
        <f t="shared" si="6"/>
        <v>0</v>
      </c>
    </row>
    <row r="71" spans="1:10" ht="15">
      <c r="A71" s="14">
        <v>69</v>
      </c>
      <c r="B71" s="18" t="s">
        <v>59</v>
      </c>
      <c r="C71" s="55" t="s">
        <v>57</v>
      </c>
      <c r="D71" s="10" t="s">
        <v>292</v>
      </c>
      <c r="E71" s="90">
        <v>20</v>
      </c>
      <c r="F71" s="31"/>
      <c r="G71" s="31">
        <f t="shared" si="5"/>
        <v>0</v>
      </c>
      <c r="H71" s="68">
        <f t="shared" si="4"/>
        <v>0</v>
      </c>
      <c r="I71" s="60"/>
      <c r="J71" s="61">
        <f t="shared" si="6"/>
        <v>0</v>
      </c>
    </row>
    <row r="72" spans="1:10" ht="15">
      <c r="A72" s="14">
        <v>70</v>
      </c>
      <c r="B72" s="18" t="s">
        <v>60</v>
      </c>
      <c r="C72" s="55" t="s">
        <v>57</v>
      </c>
      <c r="D72" s="10" t="s">
        <v>292</v>
      </c>
      <c r="E72" s="90">
        <v>30</v>
      </c>
      <c r="F72" s="31"/>
      <c r="G72" s="31">
        <f t="shared" si="5"/>
        <v>0</v>
      </c>
      <c r="H72" s="68">
        <f t="shared" si="4"/>
        <v>0</v>
      </c>
      <c r="I72" s="60"/>
      <c r="J72" s="61">
        <f t="shared" si="6"/>
        <v>0</v>
      </c>
    </row>
    <row r="73" spans="1:10" ht="15">
      <c r="A73" s="14">
        <v>71</v>
      </c>
      <c r="B73" s="18" t="s">
        <v>61</v>
      </c>
      <c r="C73" s="55" t="s">
        <v>57</v>
      </c>
      <c r="D73" s="10" t="s">
        <v>292</v>
      </c>
      <c r="E73" s="90">
        <v>30</v>
      </c>
      <c r="F73" s="31"/>
      <c r="G73" s="31">
        <f t="shared" si="5"/>
        <v>0</v>
      </c>
      <c r="H73" s="68">
        <f t="shared" si="4"/>
        <v>0</v>
      </c>
      <c r="I73" s="60"/>
      <c r="J73" s="61">
        <f t="shared" si="6"/>
        <v>0</v>
      </c>
    </row>
    <row r="74" spans="1:10" ht="15">
      <c r="A74" s="14">
        <v>72</v>
      </c>
      <c r="B74" s="18" t="s">
        <v>62</v>
      </c>
      <c r="C74" s="55" t="s">
        <v>57</v>
      </c>
      <c r="D74" s="10" t="s">
        <v>292</v>
      </c>
      <c r="E74" s="90">
        <v>10</v>
      </c>
      <c r="F74" s="31"/>
      <c r="G74" s="31">
        <f t="shared" si="5"/>
        <v>0</v>
      </c>
      <c r="H74" s="68">
        <f t="shared" si="4"/>
        <v>0</v>
      </c>
      <c r="I74" s="60"/>
      <c r="J74" s="61">
        <f t="shared" si="6"/>
        <v>0</v>
      </c>
    </row>
    <row r="75" spans="1:10" ht="18">
      <c r="A75" s="14">
        <v>73</v>
      </c>
      <c r="B75" s="18" t="s">
        <v>63</v>
      </c>
      <c r="C75" s="55" t="s">
        <v>64</v>
      </c>
      <c r="D75" s="10" t="s">
        <v>157</v>
      </c>
      <c r="E75" s="90">
        <v>16</v>
      </c>
      <c r="F75" s="31"/>
      <c r="G75" s="31">
        <f t="shared" si="5"/>
        <v>0</v>
      </c>
      <c r="H75" s="68">
        <f t="shared" si="4"/>
        <v>0</v>
      </c>
      <c r="I75" s="60"/>
      <c r="J75" s="61">
        <f t="shared" si="6"/>
        <v>0</v>
      </c>
    </row>
    <row r="76" spans="1:10" ht="21">
      <c r="A76" s="14">
        <v>74</v>
      </c>
      <c r="B76" s="11" t="s">
        <v>115</v>
      </c>
      <c r="C76" s="55" t="s">
        <v>65</v>
      </c>
      <c r="D76" s="10" t="s">
        <v>157</v>
      </c>
      <c r="E76" s="90">
        <v>10</v>
      </c>
      <c r="F76" s="31"/>
      <c r="G76" s="31">
        <f t="shared" si="5"/>
        <v>0</v>
      </c>
      <c r="H76" s="68">
        <f t="shared" si="4"/>
        <v>0</v>
      </c>
      <c r="I76" s="60"/>
      <c r="J76" s="61">
        <f t="shared" si="6"/>
        <v>0</v>
      </c>
    </row>
    <row r="77" spans="1:10" ht="27">
      <c r="A77" s="14">
        <v>75</v>
      </c>
      <c r="B77" s="18" t="s">
        <v>66</v>
      </c>
      <c r="C77" s="55" t="s">
        <v>279</v>
      </c>
      <c r="D77" s="10" t="s">
        <v>292</v>
      </c>
      <c r="E77" s="90">
        <v>300</v>
      </c>
      <c r="F77" s="31"/>
      <c r="G77" s="31">
        <f t="shared" si="5"/>
        <v>0</v>
      </c>
      <c r="H77" s="68">
        <f t="shared" si="4"/>
        <v>0</v>
      </c>
      <c r="I77" s="60"/>
      <c r="J77" s="61">
        <f t="shared" si="6"/>
        <v>0</v>
      </c>
    </row>
    <row r="78" spans="1:10" ht="43.5" customHeight="1">
      <c r="A78" s="14">
        <v>76</v>
      </c>
      <c r="B78" s="18" t="s">
        <v>118</v>
      </c>
      <c r="C78" s="55" t="s">
        <v>119</v>
      </c>
      <c r="D78" s="10" t="s">
        <v>292</v>
      </c>
      <c r="E78" s="90">
        <v>80</v>
      </c>
      <c r="F78" s="31"/>
      <c r="G78" s="31">
        <f t="shared" si="5"/>
        <v>0</v>
      </c>
      <c r="H78" s="68">
        <f t="shared" si="4"/>
        <v>0</v>
      </c>
      <c r="I78" s="60"/>
      <c r="J78" s="61">
        <f t="shared" si="6"/>
        <v>0</v>
      </c>
    </row>
    <row r="79" spans="1:10" ht="21">
      <c r="A79" s="14">
        <v>77</v>
      </c>
      <c r="B79" s="11" t="s">
        <v>120</v>
      </c>
      <c r="C79" s="55" t="s">
        <v>121</v>
      </c>
      <c r="D79" s="10" t="s">
        <v>157</v>
      </c>
      <c r="E79" s="90">
        <v>100</v>
      </c>
      <c r="F79" s="31"/>
      <c r="G79" s="31">
        <f t="shared" si="5"/>
        <v>0</v>
      </c>
      <c r="H79" s="68">
        <f t="shared" si="4"/>
        <v>0</v>
      </c>
      <c r="I79" s="60"/>
      <c r="J79" s="61">
        <f t="shared" si="6"/>
        <v>0</v>
      </c>
    </row>
    <row r="80" spans="1:10" ht="18">
      <c r="A80" s="14">
        <v>78</v>
      </c>
      <c r="B80" s="18" t="s">
        <v>122</v>
      </c>
      <c r="C80" s="55" t="s">
        <v>124</v>
      </c>
      <c r="D80" s="10" t="s">
        <v>157</v>
      </c>
      <c r="E80" s="90">
        <v>90</v>
      </c>
      <c r="F80" s="31"/>
      <c r="G80" s="31">
        <f t="shared" si="5"/>
        <v>0</v>
      </c>
      <c r="H80" s="68">
        <f t="shared" si="4"/>
        <v>0</v>
      </c>
      <c r="I80" s="60"/>
      <c r="J80" s="61">
        <f t="shared" si="6"/>
        <v>0</v>
      </c>
    </row>
    <row r="81" spans="1:10" ht="18">
      <c r="A81" s="14">
        <v>79</v>
      </c>
      <c r="B81" s="18" t="s">
        <v>123</v>
      </c>
      <c r="C81" s="55" t="s">
        <v>124</v>
      </c>
      <c r="D81" s="10" t="s">
        <v>157</v>
      </c>
      <c r="E81" s="90">
        <v>90</v>
      </c>
      <c r="F81" s="31"/>
      <c r="G81" s="31">
        <f t="shared" si="5"/>
        <v>0</v>
      </c>
      <c r="H81" s="68">
        <f t="shared" si="4"/>
        <v>0</v>
      </c>
      <c r="I81" s="60"/>
      <c r="J81" s="61">
        <f t="shared" si="6"/>
        <v>0</v>
      </c>
    </row>
    <row r="82" spans="1:10" ht="15">
      <c r="A82" s="14">
        <v>80</v>
      </c>
      <c r="B82" s="18" t="s">
        <v>67</v>
      </c>
      <c r="C82" s="55" t="s">
        <v>68</v>
      </c>
      <c r="D82" s="10" t="s">
        <v>292</v>
      </c>
      <c r="E82" s="90">
        <v>20</v>
      </c>
      <c r="F82" s="31"/>
      <c r="G82" s="31">
        <f t="shared" si="5"/>
        <v>0</v>
      </c>
      <c r="H82" s="68">
        <f t="shared" si="4"/>
        <v>0</v>
      </c>
      <c r="I82" s="60"/>
      <c r="J82" s="61">
        <f t="shared" si="6"/>
        <v>0</v>
      </c>
    </row>
    <row r="83" spans="1:10" ht="15">
      <c r="A83" s="14">
        <v>81</v>
      </c>
      <c r="B83" s="18" t="s">
        <v>69</v>
      </c>
      <c r="C83" s="55" t="s">
        <v>70</v>
      </c>
      <c r="D83" s="10" t="s">
        <v>157</v>
      </c>
      <c r="E83" s="90">
        <v>20</v>
      </c>
      <c r="F83" s="31"/>
      <c r="G83" s="31">
        <f t="shared" si="5"/>
        <v>0</v>
      </c>
      <c r="H83" s="68">
        <f t="shared" si="4"/>
        <v>0</v>
      </c>
      <c r="I83" s="60"/>
      <c r="J83" s="61">
        <f t="shared" si="6"/>
        <v>0</v>
      </c>
    </row>
    <row r="84" spans="1:10" ht="18">
      <c r="A84" s="14">
        <v>82</v>
      </c>
      <c r="B84" s="18" t="s">
        <v>125</v>
      </c>
      <c r="C84" s="55" t="s">
        <v>127</v>
      </c>
      <c r="D84" s="10" t="s">
        <v>157</v>
      </c>
      <c r="E84" s="90">
        <v>80</v>
      </c>
      <c r="F84" s="31"/>
      <c r="G84" s="31">
        <f t="shared" si="5"/>
        <v>0</v>
      </c>
      <c r="H84" s="68">
        <f t="shared" si="4"/>
        <v>0</v>
      </c>
      <c r="I84" s="60"/>
      <c r="J84" s="61">
        <f t="shared" si="6"/>
        <v>0</v>
      </c>
    </row>
    <row r="85" spans="1:10" ht="15">
      <c r="A85" s="14">
        <v>83</v>
      </c>
      <c r="B85" s="18" t="s">
        <v>71</v>
      </c>
      <c r="C85" s="55" t="s">
        <v>72</v>
      </c>
      <c r="D85" s="10" t="s">
        <v>157</v>
      </c>
      <c r="E85" s="90">
        <v>20</v>
      </c>
      <c r="F85" s="31"/>
      <c r="G85" s="31">
        <f t="shared" si="5"/>
        <v>0</v>
      </c>
      <c r="H85" s="68">
        <f t="shared" si="4"/>
        <v>0</v>
      </c>
      <c r="I85" s="60"/>
      <c r="J85" s="61">
        <f t="shared" si="6"/>
        <v>0</v>
      </c>
    </row>
    <row r="86" spans="1:10" ht="15">
      <c r="A86" s="14">
        <v>84</v>
      </c>
      <c r="B86" s="18" t="s">
        <v>73</v>
      </c>
      <c r="C86" s="55" t="s">
        <v>72</v>
      </c>
      <c r="D86" s="10" t="s">
        <v>157</v>
      </c>
      <c r="E86" s="90">
        <v>80</v>
      </c>
      <c r="F86" s="31"/>
      <c r="G86" s="31">
        <f t="shared" si="5"/>
        <v>0</v>
      </c>
      <c r="H86" s="68">
        <f t="shared" si="4"/>
        <v>0</v>
      </c>
      <c r="I86" s="60"/>
      <c r="J86" s="61">
        <f t="shared" si="6"/>
        <v>0</v>
      </c>
    </row>
    <row r="87" spans="1:10" ht="21">
      <c r="A87" s="14">
        <v>85</v>
      </c>
      <c r="B87" s="11" t="s">
        <v>74</v>
      </c>
      <c r="C87" s="55" t="s">
        <v>126</v>
      </c>
      <c r="D87" s="10" t="s">
        <v>157</v>
      </c>
      <c r="E87" s="90">
        <v>10</v>
      </c>
      <c r="F87" s="31"/>
      <c r="G87" s="31">
        <f t="shared" si="5"/>
        <v>0</v>
      </c>
      <c r="H87" s="68">
        <f t="shared" si="4"/>
        <v>0</v>
      </c>
      <c r="I87" s="60"/>
      <c r="J87" s="61">
        <f t="shared" si="6"/>
        <v>0</v>
      </c>
    </row>
    <row r="88" spans="1:10" ht="15">
      <c r="A88" s="14">
        <v>86</v>
      </c>
      <c r="B88" s="18" t="s">
        <v>128</v>
      </c>
      <c r="C88" s="55" t="s">
        <v>188</v>
      </c>
      <c r="D88" s="10" t="s">
        <v>292</v>
      </c>
      <c r="E88" s="90">
        <v>300</v>
      </c>
      <c r="F88" s="31"/>
      <c r="G88" s="31">
        <f t="shared" si="5"/>
        <v>0</v>
      </c>
      <c r="H88" s="68">
        <f t="shared" si="4"/>
        <v>0</v>
      </c>
      <c r="I88" s="60"/>
      <c r="J88" s="61">
        <f t="shared" si="6"/>
        <v>0</v>
      </c>
    </row>
    <row r="89" spans="1:10" ht="15">
      <c r="A89" s="14">
        <v>87</v>
      </c>
      <c r="B89" s="18" t="s">
        <v>75</v>
      </c>
      <c r="C89" s="55" t="s">
        <v>190</v>
      </c>
      <c r="D89" s="10" t="s">
        <v>292</v>
      </c>
      <c r="E89" s="90">
        <v>300</v>
      </c>
      <c r="F89" s="31"/>
      <c r="G89" s="31">
        <f t="shared" si="5"/>
        <v>0</v>
      </c>
      <c r="H89" s="68">
        <f t="shared" si="4"/>
        <v>0</v>
      </c>
      <c r="I89" s="60"/>
      <c r="J89" s="61">
        <f t="shared" si="6"/>
        <v>0</v>
      </c>
    </row>
    <row r="90" spans="1:10" ht="15">
      <c r="A90" s="14">
        <v>88</v>
      </c>
      <c r="B90" s="18" t="s">
        <v>129</v>
      </c>
      <c r="C90" s="55" t="s">
        <v>189</v>
      </c>
      <c r="D90" s="10" t="s">
        <v>292</v>
      </c>
      <c r="E90" s="90">
        <v>10</v>
      </c>
      <c r="F90" s="31"/>
      <c r="G90" s="31">
        <f t="shared" si="5"/>
        <v>0</v>
      </c>
      <c r="H90" s="68">
        <f t="shared" si="4"/>
        <v>0</v>
      </c>
      <c r="I90" s="60"/>
      <c r="J90" s="61">
        <f t="shared" si="6"/>
        <v>0</v>
      </c>
    </row>
    <row r="91" spans="1:10" ht="18">
      <c r="A91" s="14">
        <v>89</v>
      </c>
      <c r="B91" s="18" t="s">
        <v>130</v>
      </c>
      <c r="C91" s="55" t="s">
        <v>191</v>
      </c>
      <c r="D91" s="10" t="s">
        <v>292</v>
      </c>
      <c r="E91" s="90">
        <v>80</v>
      </c>
      <c r="F91" s="31"/>
      <c r="G91" s="31">
        <f t="shared" si="5"/>
        <v>0</v>
      </c>
      <c r="H91" s="68">
        <f t="shared" si="4"/>
        <v>0</v>
      </c>
      <c r="I91" s="60"/>
      <c r="J91" s="61">
        <f t="shared" si="6"/>
        <v>0</v>
      </c>
    </row>
    <row r="92" spans="1:10" ht="18">
      <c r="A92" s="14">
        <v>90</v>
      </c>
      <c r="B92" s="18" t="s">
        <v>131</v>
      </c>
      <c r="C92" s="55" t="s">
        <v>132</v>
      </c>
      <c r="D92" s="10" t="s">
        <v>292</v>
      </c>
      <c r="E92" s="90">
        <v>600</v>
      </c>
      <c r="F92" s="31"/>
      <c r="G92" s="31">
        <f t="shared" si="5"/>
        <v>0</v>
      </c>
      <c r="H92" s="68">
        <f t="shared" si="4"/>
        <v>0</v>
      </c>
      <c r="I92" s="60"/>
      <c r="J92" s="61">
        <f t="shared" si="6"/>
        <v>0</v>
      </c>
    </row>
    <row r="93" spans="1:10" ht="15.75" customHeight="1">
      <c r="A93" s="14">
        <v>91</v>
      </c>
      <c r="B93" s="18" t="s">
        <v>76</v>
      </c>
      <c r="C93" s="55" t="s">
        <v>77</v>
      </c>
      <c r="D93" s="10" t="s">
        <v>292</v>
      </c>
      <c r="E93" s="90">
        <v>10</v>
      </c>
      <c r="F93" s="31"/>
      <c r="G93" s="31">
        <f t="shared" si="5"/>
        <v>0</v>
      </c>
      <c r="H93" s="68">
        <f t="shared" si="4"/>
        <v>0</v>
      </c>
      <c r="I93" s="60"/>
      <c r="J93" s="61">
        <f t="shared" si="6"/>
        <v>0</v>
      </c>
    </row>
    <row r="94" spans="1:10" ht="15">
      <c r="A94" s="14">
        <v>92</v>
      </c>
      <c r="B94" s="18" t="s">
        <v>78</v>
      </c>
      <c r="C94" s="55" t="s">
        <v>79</v>
      </c>
      <c r="D94" s="10" t="s">
        <v>292</v>
      </c>
      <c r="E94" s="90">
        <v>20</v>
      </c>
      <c r="F94" s="31"/>
      <c r="G94" s="31">
        <f t="shared" si="5"/>
        <v>0</v>
      </c>
      <c r="H94" s="68">
        <f t="shared" si="4"/>
        <v>0</v>
      </c>
      <c r="I94" s="60"/>
      <c r="J94" s="61">
        <f t="shared" si="6"/>
        <v>0</v>
      </c>
    </row>
    <row r="95" spans="1:10" ht="18">
      <c r="A95" s="14">
        <v>93</v>
      </c>
      <c r="B95" s="18" t="s">
        <v>80</v>
      </c>
      <c r="C95" s="55" t="s">
        <v>81</v>
      </c>
      <c r="D95" s="10" t="s">
        <v>157</v>
      </c>
      <c r="E95" s="90">
        <v>140</v>
      </c>
      <c r="F95" s="31"/>
      <c r="G95" s="31">
        <f t="shared" si="5"/>
        <v>0</v>
      </c>
      <c r="H95" s="68">
        <f t="shared" si="4"/>
        <v>0</v>
      </c>
      <c r="I95" s="60"/>
      <c r="J95" s="61">
        <f t="shared" si="6"/>
        <v>0</v>
      </c>
    </row>
    <row r="96" spans="1:10" ht="18">
      <c r="A96" s="14">
        <v>94</v>
      </c>
      <c r="B96" s="18" t="s">
        <v>133</v>
      </c>
      <c r="C96" s="55" t="s">
        <v>134</v>
      </c>
      <c r="D96" s="10" t="s">
        <v>157</v>
      </c>
      <c r="E96" s="90">
        <v>20</v>
      </c>
      <c r="F96" s="31"/>
      <c r="G96" s="31">
        <f t="shared" si="5"/>
        <v>0</v>
      </c>
      <c r="H96" s="68">
        <f t="shared" si="4"/>
        <v>0</v>
      </c>
      <c r="I96" s="60"/>
      <c r="J96" s="61">
        <f t="shared" si="6"/>
        <v>0</v>
      </c>
    </row>
    <row r="97" spans="1:10" ht="18">
      <c r="A97" s="14">
        <v>95</v>
      </c>
      <c r="B97" s="18" t="s">
        <v>135</v>
      </c>
      <c r="C97" s="55" t="s">
        <v>136</v>
      </c>
      <c r="D97" s="10" t="s">
        <v>157</v>
      </c>
      <c r="E97" s="90">
        <v>10</v>
      </c>
      <c r="F97" s="31"/>
      <c r="G97" s="31">
        <f t="shared" si="5"/>
        <v>0</v>
      </c>
      <c r="H97" s="68">
        <f t="shared" si="4"/>
        <v>0</v>
      </c>
      <c r="I97" s="60"/>
      <c r="J97" s="61">
        <f t="shared" si="6"/>
        <v>0</v>
      </c>
    </row>
    <row r="98" spans="1:10" ht="18">
      <c r="A98" s="14">
        <v>96</v>
      </c>
      <c r="B98" s="19" t="s">
        <v>137</v>
      </c>
      <c r="C98" s="55" t="s">
        <v>138</v>
      </c>
      <c r="D98" s="10" t="s">
        <v>157</v>
      </c>
      <c r="E98" s="90">
        <v>120</v>
      </c>
      <c r="F98" s="31"/>
      <c r="G98" s="31">
        <f t="shared" si="5"/>
        <v>0</v>
      </c>
      <c r="H98" s="68">
        <f t="shared" si="4"/>
        <v>0</v>
      </c>
      <c r="I98" s="60"/>
      <c r="J98" s="61">
        <f t="shared" si="6"/>
        <v>0</v>
      </c>
    </row>
    <row r="99" spans="1:10" ht="18">
      <c r="A99" s="14">
        <v>97</v>
      </c>
      <c r="B99" s="11" t="s">
        <v>139</v>
      </c>
      <c r="C99" s="55" t="s">
        <v>140</v>
      </c>
      <c r="D99" s="10" t="s">
        <v>157</v>
      </c>
      <c r="E99" s="90">
        <v>20</v>
      </c>
      <c r="F99" s="33"/>
      <c r="G99" s="31">
        <f t="shared" si="5"/>
        <v>0</v>
      </c>
      <c r="H99" s="68">
        <f t="shared" ref="H99:H130" si="7">E99*G99</f>
        <v>0</v>
      </c>
      <c r="I99" s="60"/>
      <c r="J99" s="61">
        <f t="shared" si="6"/>
        <v>0</v>
      </c>
    </row>
    <row r="100" spans="1:10" ht="27">
      <c r="A100" s="14">
        <v>98</v>
      </c>
      <c r="B100" s="11" t="s">
        <v>143</v>
      </c>
      <c r="C100" s="55" t="s">
        <v>144</v>
      </c>
      <c r="D100" s="10" t="s">
        <v>157</v>
      </c>
      <c r="E100" s="90">
        <v>90</v>
      </c>
      <c r="F100" s="33"/>
      <c r="G100" s="31">
        <f t="shared" si="5"/>
        <v>0</v>
      </c>
      <c r="H100" s="68">
        <f t="shared" si="7"/>
        <v>0</v>
      </c>
      <c r="I100" s="60"/>
      <c r="J100" s="61">
        <f t="shared" si="6"/>
        <v>0</v>
      </c>
    </row>
    <row r="101" spans="1:10" ht="18">
      <c r="A101" s="14">
        <v>99</v>
      </c>
      <c r="B101" s="11" t="s">
        <v>145</v>
      </c>
      <c r="C101" s="55" t="s">
        <v>147</v>
      </c>
      <c r="D101" s="10" t="s">
        <v>157</v>
      </c>
      <c r="E101" s="90">
        <v>120</v>
      </c>
      <c r="F101" s="33"/>
      <c r="G101" s="31">
        <f t="shared" si="5"/>
        <v>0</v>
      </c>
      <c r="H101" s="68">
        <f t="shared" si="7"/>
        <v>0</v>
      </c>
      <c r="I101" s="60"/>
      <c r="J101" s="61">
        <f t="shared" si="6"/>
        <v>0</v>
      </c>
    </row>
    <row r="102" spans="1:10" ht="27">
      <c r="A102" s="14">
        <v>100</v>
      </c>
      <c r="B102" s="11" t="s">
        <v>146</v>
      </c>
      <c r="C102" s="55" t="s">
        <v>144</v>
      </c>
      <c r="D102" s="10" t="s">
        <v>157</v>
      </c>
      <c r="E102" s="90">
        <v>90</v>
      </c>
      <c r="F102" s="33"/>
      <c r="G102" s="31">
        <f t="shared" si="5"/>
        <v>0</v>
      </c>
      <c r="H102" s="68">
        <f t="shared" si="7"/>
        <v>0</v>
      </c>
      <c r="I102" s="60"/>
      <c r="J102" s="61">
        <f t="shared" si="6"/>
        <v>0</v>
      </c>
    </row>
    <row r="103" spans="1:10" ht="18">
      <c r="A103" s="14">
        <v>101</v>
      </c>
      <c r="B103" s="11" t="s">
        <v>148</v>
      </c>
      <c r="C103" s="55" t="s">
        <v>149</v>
      </c>
      <c r="D103" s="10" t="s">
        <v>157</v>
      </c>
      <c r="E103" s="90">
        <v>60</v>
      </c>
      <c r="F103" s="33"/>
      <c r="G103" s="31">
        <f t="shared" si="5"/>
        <v>0</v>
      </c>
      <c r="H103" s="68">
        <f t="shared" si="7"/>
        <v>0</v>
      </c>
      <c r="I103" s="60"/>
      <c r="J103" s="61">
        <f t="shared" si="6"/>
        <v>0</v>
      </c>
    </row>
    <row r="104" spans="1:10" ht="27">
      <c r="A104" s="14">
        <v>102</v>
      </c>
      <c r="B104" s="11" t="s">
        <v>150</v>
      </c>
      <c r="C104" s="55" t="s">
        <v>151</v>
      </c>
      <c r="D104" s="10" t="s">
        <v>157</v>
      </c>
      <c r="E104" s="90">
        <v>4</v>
      </c>
      <c r="F104" s="33"/>
      <c r="G104" s="31">
        <f t="shared" si="5"/>
        <v>0</v>
      </c>
      <c r="H104" s="68">
        <f t="shared" si="7"/>
        <v>0</v>
      </c>
      <c r="I104" s="60"/>
      <c r="J104" s="61">
        <f t="shared" si="6"/>
        <v>0</v>
      </c>
    </row>
    <row r="105" spans="1:10" ht="18">
      <c r="A105" s="14">
        <v>103</v>
      </c>
      <c r="B105" s="11" t="s">
        <v>155</v>
      </c>
      <c r="C105" s="55" t="s">
        <v>156</v>
      </c>
      <c r="D105" s="10" t="s">
        <v>157</v>
      </c>
      <c r="E105" s="90">
        <v>120</v>
      </c>
      <c r="F105" s="33"/>
      <c r="G105" s="31">
        <f t="shared" si="5"/>
        <v>0</v>
      </c>
      <c r="H105" s="68">
        <f t="shared" si="7"/>
        <v>0</v>
      </c>
      <c r="I105" s="60"/>
      <c r="J105" s="61">
        <f t="shared" si="6"/>
        <v>0</v>
      </c>
    </row>
    <row r="106" spans="1:10" ht="18">
      <c r="A106" s="14">
        <v>104</v>
      </c>
      <c r="B106" s="11" t="s">
        <v>158</v>
      </c>
      <c r="C106" s="55" t="s">
        <v>218</v>
      </c>
      <c r="D106" s="10" t="s">
        <v>157</v>
      </c>
      <c r="E106" s="90">
        <v>120</v>
      </c>
      <c r="F106" s="33"/>
      <c r="G106" s="31">
        <f t="shared" si="5"/>
        <v>0</v>
      </c>
      <c r="H106" s="68">
        <f t="shared" si="7"/>
        <v>0</v>
      </c>
      <c r="I106" s="60"/>
      <c r="J106" s="61">
        <f t="shared" si="6"/>
        <v>0</v>
      </c>
    </row>
    <row r="107" spans="1:10" ht="18">
      <c r="A107" s="14">
        <v>105</v>
      </c>
      <c r="B107" s="18" t="s">
        <v>161</v>
      </c>
      <c r="C107" s="55" t="s">
        <v>217</v>
      </c>
      <c r="D107" s="10" t="s">
        <v>157</v>
      </c>
      <c r="E107" s="90">
        <v>120</v>
      </c>
      <c r="F107" s="31"/>
      <c r="G107" s="31">
        <f t="shared" si="5"/>
        <v>0</v>
      </c>
      <c r="H107" s="68">
        <f t="shared" si="7"/>
        <v>0</v>
      </c>
      <c r="I107" s="60"/>
      <c r="J107" s="61">
        <f t="shared" si="6"/>
        <v>0</v>
      </c>
    </row>
    <row r="108" spans="1:10" ht="18">
      <c r="A108" s="14">
        <v>106</v>
      </c>
      <c r="B108" s="18" t="s">
        <v>162</v>
      </c>
      <c r="C108" s="55" t="s">
        <v>163</v>
      </c>
      <c r="D108" s="10" t="s">
        <v>157</v>
      </c>
      <c r="E108" s="90">
        <v>30</v>
      </c>
      <c r="F108" s="31"/>
      <c r="G108" s="31">
        <f t="shared" si="5"/>
        <v>0</v>
      </c>
      <c r="H108" s="68">
        <f t="shared" si="7"/>
        <v>0</v>
      </c>
      <c r="I108" s="60"/>
      <c r="J108" s="61">
        <f t="shared" si="6"/>
        <v>0</v>
      </c>
    </row>
    <row r="109" spans="1:10" ht="21">
      <c r="A109" s="14">
        <v>107</v>
      </c>
      <c r="B109" s="11" t="s">
        <v>166</v>
      </c>
      <c r="C109" s="55" t="s">
        <v>166</v>
      </c>
      <c r="D109" s="10" t="s">
        <v>292</v>
      </c>
      <c r="E109" s="90">
        <v>10</v>
      </c>
      <c r="F109" s="31"/>
      <c r="G109" s="31">
        <f t="shared" si="5"/>
        <v>0</v>
      </c>
      <c r="H109" s="68">
        <f t="shared" si="7"/>
        <v>0</v>
      </c>
      <c r="I109" s="60"/>
      <c r="J109" s="61">
        <f t="shared" si="6"/>
        <v>0</v>
      </c>
    </row>
    <row r="110" spans="1:10" ht="45.75" customHeight="1">
      <c r="A110" s="14">
        <v>108</v>
      </c>
      <c r="B110" s="11" t="s">
        <v>164</v>
      </c>
      <c r="C110" s="55" t="s">
        <v>165</v>
      </c>
      <c r="D110" s="10" t="s">
        <v>157</v>
      </c>
      <c r="E110" s="90">
        <v>160</v>
      </c>
      <c r="F110" s="31"/>
      <c r="G110" s="31">
        <f t="shared" si="5"/>
        <v>0</v>
      </c>
      <c r="H110" s="68">
        <f t="shared" si="7"/>
        <v>0</v>
      </c>
      <c r="I110" s="60"/>
      <c r="J110" s="61">
        <f t="shared" si="6"/>
        <v>0</v>
      </c>
    </row>
    <row r="111" spans="1:10" ht="21">
      <c r="A111" s="14">
        <v>109</v>
      </c>
      <c r="B111" s="11" t="s">
        <v>167</v>
      </c>
      <c r="C111" s="55" t="s">
        <v>168</v>
      </c>
      <c r="D111" s="10" t="s">
        <v>157</v>
      </c>
      <c r="E111" s="90">
        <v>4</v>
      </c>
      <c r="F111" s="31"/>
      <c r="G111" s="31">
        <f t="shared" si="5"/>
        <v>0</v>
      </c>
      <c r="H111" s="68">
        <f t="shared" si="7"/>
        <v>0</v>
      </c>
      <c r="I111" s="60"/>
      <c r="J111" s="61">
        <f t="shared" si="6"/>
        <v>0</v>
      </c>
    </row>
    <row r="112" spans="1:10" ht="27">
      <c r="A112" s="14">
        <v>110</v>
      </c>
      <c r="B112" s="18" t="s">
        <v>169</v>
      </c>
      <c r="C112" s="55" t="s">
        <v>170</v>
      </c>
      <c r="D112" s="10" t="s">
        <v>157</v>
      </c>
      <c r="E112" s="90">
        <v>4</v>
      </c>
      <c r="F112" s="31"/>
      <c r="G112" s="31">
        <f t="shared" si="5"/>
        <v>0</v>
      </c>
      <c r="H112" s="68">
        <f t="shared" si="7"/>
        <v>0</v>
      </c>
      <c r="I112" s="60"/>
      <c r="J112" s="61">
        <f t="shared" si="6"/>
        <v>0</v>
      </c>
    </row>
    <row r="113" spans="1:10" ht="27">
      <c r="A113" s="14">
        <v>111</v>
      </c>
      <c r="B113" s="11" t="s">
        <v>169</v>
      </c>
      <c r="C113" s="55" t="s">
        <v>171</v>
      </c>
      <c r="D113" s="10" t="s">
        <v>157</v>
      </c>
      <c r="E113" s="90">
        <v>4</v>
      </c>
      <c r="F113" s="33"/>
      <c r="G113" s="31">
        <f t="shared" si="5"/>
        <v>0</v>
      </c>
      <c r="H113" s="68">
        <f t="shared" si="7"/>
        <v>0</v>
      </c>
      <c r="I113" s="60"/>
      <c r="J113" s="61">
        <f t="shared" si="6"/>
        <v>0</v>
      </c>
    </row>
    <row r="114" spans="1:10" ht="18">
      <c r="A114" s="14">
        <v>112</v>
      </c>
      <c r="B114" s="11" t="s">
        <v>172</v>
      </c>
      <c r="C114" s="55" t="s">
        <v>173</v>
      </c>
      <c r="D114" s="10" t="s">
        <v>157</v>
      </c>
      <c r="E114" s="90">
        <v>2</v>
      </c>
      <c r="F114" s="33"/>
      <c r="G114" s="31">
        <f t="shared" si="5"/>
        <v>0</v>
      </c>
      <c r="H114" s="68">
        <f t="shared" si="7"/>
        <v>0</v>
      </c>
      <c r="I114" s="60"/>
      <c r="J114" s="61">
        <f t="shared" si="6"/>
        <v>0</v>
      </c>
    </row>
    <row r="115" spans="1:10" ht="27">
      <c r="A115" s="14">
        <v>113</v>
      </c>
      <c r="B115" s="11" t="s">
        <v>174</v>
      </c>
      <c r="C115" s="55" t="s">
        <v>175</v>
      </c>
      <c r="D115" s="10" t="s">
        <v>157</v>
      </c>
      <c r="E115" s="90">
        <v>2</v>
      </c>
      <c r="F115" s="33"/>
      <c r="G115" s="31">
        <f t="shared" si="5"/>
        <v>0</v>
      </c>
      <c r="H115" s="68">
        <f t="shared" si="7"/>
        <v>0</v>
      </c>
      <c r="I115" s="60"/>
      <c r="J115" s="61">
        <f t="shared" si="6"/>
        <v>0</v>
      </c>
    </row>
    <row r="116" spans="1:10" ht="55.5" customHeight="1">
      <c r="A116" s="14">
        <v>114</v>
      </c>
      <c r="B116" s="11" t="s">
        <v>320</v>
      </c>
      <c r="C116" s="55" t="s">
        <v>321</v>
      </c>
      <c r="D116" s="10" t="s">
        <v>157</v>
      </c>
      <c r="E116" s="90">
        <v>120</v>
      </c>
      <c r="F116" s="33"/>
      <c r="G116" s="31">
        <f t="shared" si="5"/>
        <v>0</v>
      </c>
      <c r="H116" s="68">
        <f t="shared" si="7"/>
        <v>0</v>
      </c>
      <c r="I116" s="60"/>
      <c r="J116" s="61">
        <f t="shared" si="6"/>
        <v>0</v>
      </c>
    </row>
    <row r="117" spans="1:10" ht="27">
      <c r="A117" s="14">
        <v>115</v>
      </c>
      <c r="B117" s="11" t="s">
        <v>182</v>
      </c>
      <c r="C117" s="55" t="s">
        <v>183</v>
      </c>
      <c r="D117" s="10" t="s">
        <v>157</v>
      </c>
      <c r="E117" s="90">
        <v>90</v>
      </c>
      <c r="F117" s="33"/>
      <c r="G117" s="31">
        <f t="shared" si="5"/>
        <v>0</v>
      </c>
      <c r="H117" s="68">
        <f t="shared" si="7"/>
        <v>0</v>
      </c>
      <c r="I117" s="60"/>
      <c r="J117" s="61">
        <f t="shared" si="6"/>
        <v>0</v>
      </c>
    </row>
    <row r="118" spans="1:10" ht="18">
      <c r="A118" s="14">
        <v>116</v>
      </c>
      <c r="B118" s="11" t="s">
        <v>184</v>
      </c>
      <c r="C118" s="55" t="s">
        <v>308</v>
      </c>
      <c r="D118" s="10" t="s">
        <v>157</v>
      </c>
      <c r="E118" s="90">
        <v>40</v>
      </c>
      <c r="F118" s="33"/>
      <c r="G118" s="31">
        <f t="shared" si="5"/>
        <v>0</v>
      </c>
      <c r="H118" s="68">
        <f t="shared" si="7"/>
        <v>0</v>
      </c>
      <c r="I118" s="60"/>
      <c r="J118" s="61">
        <f t="shared" si="6"/>
        <v>0</v>
      </c>
    </row>
    <row r="119" spans="1:10" ht="54">
      <c r="A119" s="14">
        <v>117</v>
      </c>
      <c r="B119" s="11" t="s">
        <v>322</v>
      </c>
      <c r="C119" s="55" t="s">
        <v>309</v>
      </c>
      <c r="D119" s="10" t="s">
        <v>157</v>
      </c>
      <c r="E119" s="90">
        <v>10</v>
      </c>
      <c r="F119" s="33"/>
      <c r="G119" s="31">
        <f t="shared" si="5"/>
        <v>0</v>
      </c>
      <c r="H119" s="68">
        <f t="shared" si="7"/>
        <v>0</v>
      </c>
      <c r="I119" s="60"/>
      <c r="J119" s="61">
        <f t="shared" si="6"/>
        <v>0</v>
      </c>
    </row>
    <row r="120" spans="1:10" ht="43.5" customHeight="1">
      <c r="A120" s="14">
        <v>118</v>
      </c>
      <c r="B120" s="11" t="s">
        <v>185</v>
      </c>
      <c r="C120" s="55" t="s">
        <v>186</v>
      </c>
      <c r="D120" s="10" t="s">
        <v>157</v>
      </c>
      <c r="E120" s="90">
        <v>10</v>
      </c>
      <c r="F120" s="33"/>
      <c r="G120" s="31">
        <f t="shared" si="5"/>
        <v>0</v>
      </c>
      <c r="H120" s="68">
        <f t="shared" si="7"/>
        <v>0</v>
      </c>
      <c r="I120" s="60"/>
      <c r="J120" s="61">
        <f t="shared" si="6"/>
        <v>0</v>
      </c>
    </row>
    <row r="121" spans="1:10" ht="27">
      <c r="A121" s="14">
        <v>119</v>
      </c>
      <c r="B121" s="11" t="s">
        <v>187</v>
      </c>
      <c r="C121" s="55" t="s">
        <v>310</v>
      </c>
      <c r="D121" s="10" t="s">
        <v>157</v>
      </c>
      <c r="E121" s="90">
        <v>6</v>
      </c>
      <c r="F121" s="33"/>
      <c r="G121" s="31">
        <f t="shared" si="5"/>
        <v>0</v>
      </c>
      <c r="H121" s="68">
        <f t="shared" si="7"/>
        <v>0</v>
      </c>
      <c r="I121" s="60"/>
      <c r="J121" s="61">
        <f t="shared" si="6"/>
        <v>0</v>
      </c>
    </row>
    <row r="122" spans="1:10" ht="15">
      <c r="A122" s="14">
        <v>120</v>
      </c>
      <c r="B122" s="18" t="s">
        <v>197</v>
      </c>
      <c r="C122" s="55" t="s">
        <v>198</v>
      </c>
      <c r="D122" s="10" t="s">
        <v>157</v>
      </c>
      <c r="E122" s="90">
        <v>10</v>
      </c>
      <c r="F122" s="31"/>
      <c r="G122" s="31">
        <f t="shared" si="5"/>
        <v>0</v>
      </c>
      <c r="H122" s="68">
        <f t="shared" si="7"/>
        <v>0</v>
      </c>
      <c r="I122" s="60"/>
      <c r="J122" s="61">
        <f t="shared" si="6"/>
        <v>0</v>
      </c>
    </row>
    <row r="123" spans="1:10" ht="18">
      <c r="A123" s="14">
        <v>121</v>
      </c>
      <c r="B123" s="18" t="s">
        <v>216</v>
      </c>
      <c r="C123" s="55" t="s">
        <v>311</v>
      </c>
      <c r="D123" s="10" t="s">
        <v>157</v>
      </c>
      <c r="E123" s="90">
        <v>80</v>
      </c>
      <c r="F123" s="34"/>
      <c r="G123" s="31">
        <f t="shared" si="5"/>
        <v>0</v>
      </c>
      <c r="H123" s="68">
        <f t="shared" si="7"/>
        <v>0</v>
      </c>
      <c r="I123" s="60"/>
      <c r="J123" s="61">
        <f>H123*1.23</f>
        <v>0</v>
      </c>
    </row>
    <row r="124" spans="1:10" s="3" customFormat="1" ht="36" customHeight="1">
      <c r="A124" s="14">
        <v>122</v>
      </c>
      <c r="B124" s="12" t="s">
        <v>220</v>
      </c>
      <c r="C124" s="57" t="s">
        <v>221</v>
      </c>
      <c r="D124" s="10" t="s">
        <v>157</v>
      </c>
      <c r="E124" s="90">
        <v>60</v>
      </c>
      <c r="F124" s="35"/>
      <c r="G124" s="31">
        <f t="shared" si="5"/>
        <v>0</v>
      </c>
      <c r="H124" s="68">
        <f t="shared" si="7"/>
        <v>0</v>
      </c>
      <c r="I124" s="60"/>
      <c r="J124" s="61">
        <f t="shared" si="6"/>
        <v>0</v>
      </c>
    </row>
    <row r="125" spans="1:10" s="3" customFormat="1" ht="21" customHeight="1">
      <c r="A125" s="14">
        <v>123</v>
      </c>
      <c r="B125" s="20" t="s">
        <v>267</v>
      </c>
      <c r="C125" s="58" t="s">
        <v>307</v>
      </c>
      <c r="D125" s="10" t="s">
        <v>157</v>
      </c>
      <c r="E125" s="90">
        <v>80</v>
      </c>
      <c r="F125" s="35"/>
      <c r="G125" s="31">
        <f t="shared" si="5"/>
        <v>0</v>
      </c>
      <c r="H125" s="68">
        <f t="shared" si="7"/>
        <v>0</v>
      </c>
      <c r="I125" s="60"/>
      <c r="J125" s="61">
        <f t="shared" si="6"/>
        <v>0</v>
      </c>
    </row>
    <row r="126" spans="1:10" ht="52.5">
      <c r="A126" s="14">
        <v>124</v>
      </c>
      <c r="B126" s="21" t="s">
        <v>312</v>
      </c>
      <c r="C126" s="55" t="s">
        <v>306</v>
      </c>
      <c r="D126" s="10" t="s">
        <v>157</v>
      </c>
      <c r="E126" s="90">
        <v>20000</v>
      </c>
      <c r="F126" s="34"/>
      <c r="G126" s="31">
        <f t="shared" si="5"/>
        <v>0</v>
      </c>
      <c r="H126" s="68">
        <f t="shared" si="7"/>
        <v>0</v>
      </c>
      <c r="I126" s="60"/>
      <c r="J126" s="61">
        <f t="shared" si="6"/>
        <v>0</v>
      </c>
    </row>
    <row r="127" spans="1:10">
      <c r="B127" s="15"/>
      <c r="G127" s="43" t="s">
        <v>272</v>
      </c>
      <c r="H127" s="69">
        <f>SUM(H3:H126)</f>
        <v>0</v>
      </c>
      <c r="I127" s="66"/>
      <c r="J127" s="70">
        <f>SUM(J3:J126)</f>
        <v>0</v>
      </c>
    </row>
    <row r="128" spans="1:10">
      <c r="B128" s="16"/>
    </row>
    <row r="131" spans="2:10">
      <c r="B131" s="92" t="s">
        <v>269</v>
      </c>
      <c r="C131" s="92"/>
      <c r="D131" s="92"/>
      <c r="E131" s="92"/>
      <c r="F131" s="92"/>
      <c r="G131" s="92"/>
      <c r="H131" s="92"/>
      <c r="I131" s="92"/>
      <c r="J131" s="92"/>
    </row>
    <row r="132" spans="2:10">
      <c r="B132" s="92" t="s">
        <v>270</v>
      </c>
      <c r="C132" s="92"/>
      <c r="D132" s="92"/>
      <c r="E132" s="92"/>
      <c r="F132" s="92"/>
      <c r="G132" s="92"/>
      <c r="H132" s="92"/>
      <c r="I132" s="92"/>
      <c r="J132" s="92"/>
    </row>
    <row r="133" spans="2:10">
      <c r="B133" s="93"/>
      <c r="C133" s="93"/>
      <c r="D133" s="93"/>
      <c r="E133" s="93"/>
      <c r="F133" s="93"/>
      <c r="G133" s="93"/>
      <c r="H133" s="93"/>
      <c r="I133" s="93"/>
      <c r="J133" s="93"/>
    </row>
    <row r="134" spans="2:10">
      <c r="B134" s="92" t="s">
        <v>271</v>
      </c>
      <c r="C134" s="92"/>
      <c r="D134" s="92"/>
      <c r="E134" s="92"/>
      <c r="F134" s="92"/>
      <c r="G134" s="92"/>
      <c r="H134" s="92"/>
      <c r="I134" s="92"/>
      <c r="J134" s="42"/>
    </row>
  </sheetData>
  <mergeCells count="4">
    <mergeCell ref="B131:J131"/>
    <mergeCell ref="B132:J132"/>
    <mergeCell ref="B133:J133"/>
    <mergeCell ref="B134:I134"/>
  </mergeCells>
  <pageMargins left="0.25" right="0.25" top="0.75" bottom="0.75" header="0.3" footer="0.3"/>
  <pageSetup paperSize="9" orientation="landscape" horizontalDpi="4294967293" verticalDpi="4294967293" r:id="rId1"/>
  <rowBreaks count="1" manualBreakCount="1">
    <brk id="1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D899-1F99-4AB0-A968-B958AF971E8D}">
  <sheetPr>
    <tabColor rgb="FFFFFF00"/>
  </sheetPr>
  <dimension ref="A1:M124"/>
  <sheetViews>
    <sheetView topLeftCell="A43" zoomScaleNormal="100" workbookViewId="0">
      <selection activeCell="E3" sqref="E3:E54"/>
    </sheetView>
  </sheetViews>
  <sheetFormatPr defaultRowHeight="15"/>
  <cols>
    <col min="2" max="2" width="38.85546875" customWidth="1"/>
    <col min="5" max="5" width="13.5703125" style="44" customWidth="1"/>
    <col min="6" max="6" width="12.28515625" style="44" customWidth="1"/>
    <col min="7" max="7" width="13.140625" style="37" customWidth="1"/>
    <col min="8" max="8" width="8.5703125" customWidth="1"/>
    <col min="9" max="9" width="17.28515625" style="37" customWidth="1"/>
    <col min="12" max="12" width="9.140625" customWidth="1"/>
  </cols>
  <sheetData>
    <row r="1" spans="1:9" ht="18.75" customHeight="1">
      <c r="A1" s="26" t="s">
        <v>324</v>
      </c>
      <c r="I1" s="38" t="s">
        <v>273</v>
      </c>
    </row>
    <row r="2" spans="1:9" ht="34.5" customHeight="1">
      <c r="A2" s="85" t="s">
        <v>265</v>
      </c>
      <c r="B2" s="86" t="s">
        <v>222</v>
      </c>
      <c r="C2" s="86" t="s">
        <v>94</v>
      </c>
      <c r="D2" s="87" t="s">
        <v>266</v>
      </c>
      <c r="E2" s="88" t="s">
        <v>93</v>
      </c>
      <c r="F2" s="88" t="s">
        <v>340</v>
      </c>
      <c r="G2" s="86" t="s">
        <v>95</v>
      </c>
      <c r="H2" s="86" t="s">
        <v>96</v>
      </c>
      <c r="I2" s="86" t="s">
        <v>97</v>
      </c>
    </row>
    <row r="3" spans="1:9">
      <c r="A3" s="75">
        <v>1</v>
      </c>
      <c r="B3" s="76" t="s">
        <v>223</v>
      </c>
      <c r="C3" s="78" t="s">
        <v>157</v>
      </c>
      <c r="D3" s="77">
        <v>6</v>
      </c>
      <c r="E3" s="78"/>
      <c r="F3" s="78">
        <f>E3*3.6%+E3</f>
        <v>0</v>
      </c>
      <c r="G3" s="83">
        <f t="shared" ref="G3:G34" si="0">D3*F3</f>
        <v>0</v>
      </c>
      <c r="H3" s="83"/>
      <c r="I3" s="83">
        <f>G3*1.23</f>
        <v>0</v>
      </c>
    </row>
    <row r="4" spans="1:9">
      <c r="A4" s="75">
        <v>2</v>
      </c>
      <c r="B4" s="76" t="s">
        <v>224</v>
      </c>
      <c r="C4" s="78" t="s">
        <v>157</v>
      </c>
      <c r="D4" s="77">
        <v>2</v>
      </c>
      <c r="E4" s="78"/>
      <c r="F4" s="78">
        <f t="shared" ref="F4:F54" si="1">E4*3.6%+E4</f>
        <v>0</v>
      </c>
      <c r="G4" s="83">
        <f t="shared" si="0"/>
        <v>0</v>
      </c>
      <c r="H4" s="83"/>
      <c r="I4" s="83">
        <f t="shared" ref="I4:I53" si="2">G4*1.23</f>
        <v>0</v>
      </c>
    </row>
    <row r="5" spans="1:9">
      <c r="A5" s="75">
        <v>3</v>
      </c>
      <c r="B5" s="76" t="s">
        <v>225</v>
      </c>
      <c r="C5" s="78" t="s">
        <v>157</v>
      </c>
      <c r="D5" s="77">
        <v>2</v>
      </c>
      <c r="E5" s="78"/>
      <c r="F5" s="78">
        <f t="shared" si="1"/>
        <v>0</v>
      </c>
      <c r="G5" s="83">
        <f t="shared" si="0"/>
        <v>0</v>
      </c>
      <c r="H5" s="83"/>
      <c r="I5" s="83">
        <f t="shared" si="2"/>
        <v>0</v>
      </c>
    </row>
    <row r="6" spans="1:9">
      <c r="A6" s="75">
        <v>4</v>
      </c>
      <c r="B6" s="76" t="s">
        <v>226</v>
      </c>
      <c r="C6" s="78" t="s">
        <v>157</v>
      </c>
      <c r="D6" s="77">
        <v>2</v>
      </c>
      <c r="E6" s="78"/>
      <c r="F6" s="78">
        <f t="shared" si="1"/>
        <v>0</v>
      </c>
      <c r="G6" s="83">
        <f t="shared" si="0"/>
        <v>0</v>
      </c>
      <c r="H6" s="83"/>
      <c r="I6" s="83">
        <f t="shared" si="2"/>
        <v>0</v>
      </c>
    </row>
    <row r="7" spans="1:9">
      <c r="A7" s="75">
        <v>5</v>
      </c>
      <c r="B7" s="76" t="s">
        <v>227</v>
      </c>
      <c r="C7" s="78" t="s">
        <v>157</v>
      </c>
      <c r="D7" s="77">
        <v>22</v>
      </c>
      <c r="E7" s="78"/>
      <c r="F7" s="78">
        <f t="shared" si="1"/>
        <v>0</v>
      </c>
      <c r="G7" s="83">
        <f t="shared" si="0"/>
        <v>0</v>
      </c>
      <c r="H7" s="83"/>
      <c r="I7" s="83">
        <f t="shared" si="2"/>
        <v>0</v>
      </c>
    </row>
    <row r="8" spans="1:9">
      <c r="A8" s="75">
        <v>6</v>
      </c>
      <c r="B8" s="76" t="s">
        <v>228</v>
      </c>
      <c r="C8" s="78" t="s">
        <v>157</v>
      </c>
      <c r="D8" s="77">
        <v>16</v>
      </c>
      <c r="E8" s="78"/>
      <c r="F8" s="78">
        <f t="shared" si="1"/>
        <v>0</v>
      </c>
      <c r="G8" s="83">
        <f t="shared" si="0"/>
        <v>0</v>
      </c>
      <c r="H8" s="83"/>
      <c r="I8" s="83">
        <f t="shared" si="2"/>
        <v>0</v>
      </c>
    </row>
    <row r="9" spans="1:9">
      <c r="A9" s="75">
        <v>7</v>
      </c>
      <c r="B9" s="76" t="s">
        <v>229</v>
      </c>
      <c r="C9" s="78" t="s">
        <v>157</v>
      </c>
      <c r="D9" s="77">
        <v>4</v>
      </c>
      <c r="E9" s="78"/>
      <c r="F9" s="78">
        <f t="shared" si="1"/>
        <v>0</v>
      </c>
      <c r="G9" s="83">
        <f t="shared" si="0"/>
        <v>0</v>
      </c>
      <c r="H9" s="83"/>
      <c r="I9" s="83">
        <f t="shared" si="2"/>
        <v>0</v>
      </c>
    </row>
    <row r="10" spans="1:9">
      <c r="A10" s="75">
        <v>8</v>
      </c>
      <c r="B10" s="76" t="s">
        <v>230</v>
      </c>
      <c r="C10" s="78" t="s">
        <v>157</v>
      </c>
      <c r="D10" s="77">
        <v>88</v>
      </c>
      <c r="E10" s="78"/>
      <c r="F10" s="78">
        <f t="shared" si="1"/>
        <v>0</v>
      </c>
      <c r="G10" s="83">
        <f t="shared" si="0"/>
        <v>0</v>
      </c>
      <c r="H10" s="83"/>
      <c r="I10" s="83">
        <f t="shared" si="2"/>
        <v>0</v>
      </c>
    </row>
    <row r="11" spans="1:9">
      <c r="A11" s="75">
        <v>9</v>
      </c>
      <c r="B11" s="79" t="s">
        <v>231</v>
      </c>
      <c r="C11" s="78" t="s">
        <v>157</v>
      </c>
      <c r="D11" s="77">
        <v>58</v>
      </c>
      <c r="E11" s="78"/>
      <c r="F11" s="78">
        <f t="shared" si="1"/>
        <v>0</v>
      </c>
      <c r="G11" s="83">
        <f t="shared" si="0"/>
        <v>0</v>
      </c>
      <c r="H11" s="83"/>
      <c r="I11" s="83">
        <f t="shared" si="2"/>
        <v>0</v>
      </c>
    </row>
    <row r="12" spans="1:9">
      <c r="A12" s="75">
        <v>10</v>
      </c>
      <c r="B12" s="79" t="s">
        <v>232</v>
      </c>
      <c r="C12" s="78" t="s">
        <v>157</v>
      </c>
      <c r="D12" s="77">
        <v>42</v>
      </c>
      <c r="E12" s="78"/>
      <c r="F12" s="78">
        <f t="shared" si="1"/>
        <v>0</v>
      </c>
      <c r="G12" s="83">
        <f t="shared" si="0"/>
        <v>0</v>
      </c>
      <c r="H12" s="83"/>
      <c r="I12" s="83">
        <f t="shared" si="2"/>
        <v>0</v>
      </c>
    </row>
    <row r="13" spans="1:9">
      <c r="A13" s="75">
        <v>11</v>
      </c>
      <c r="B13" s="79" t="s">
        <v>233</v>
      </c>
      <c r="C13" s="78" t="s">
        <v>157</v>
      </c>
      <c r="D13" s="77">
        <v>4</v>
      </c>
      <c r="E13" s="78"/>
      <c r="F13" s="78">
        <f t="shared" si="1"/>
        <v>0</v>
      </c>
      <c r="G13" s="83">
        <f t="shared" si="0"/>
        <v>0</v>
      </c>
      <c r="H13" s="83"/>
      <c r="I13" s="83">
        <f t="shared" si="2"/>
        <v>0</v>
      </c>
    </row>
    <row r="14" spans="1:9">
      <c r="A14" s="75">
        <v>12</v>
      </c>
      <c r="B14" s="79" t="s">
        <v>234</v>
      </c>
      <c r="C14" s="78" t="s">
        <v>157</v>
      </c>
      <c r="D14" s="77">
        <v>6</v>
      </c>
      <c r="E14" s="78"/>
      <c r="F14" s="78">
        <f t="shared" si="1"/>
        <v>0</v>
      </c>
      <c r="G14" s="83">
        <f t="shared" si="0"/>
        <v>0</v>
      </c>
      <c r="H14" s="83"/>
      <c r="I14" s="83">
        <f t="shared" si="2"/>
        <v>0</v>
      </c>
    </row>
    <row r="15" spans="1:9">
      <c r="A15" s="75">
        <v>13</v>
      </c>
      <c r="B15" s="79" t="s">
        <v>235</v>
      </c>
      <c r="C15" s="78" t="s">
        <v>157</v>
      </c>
      <c r="D15" s="77">
        <v>12</v>
      </c>
      <c r="E15" s="78"/>
      <c r="F15" s="78">
        <f t="shared" si="1"/>
        <v>0</v>
      </c>
      <c r="G15" s="83">
        <f t="shared" si="0"/>
        <v>0</v>
      </c>
      <c r="H15" s="83"/>
      <c r="I15" s="83">
        <f t="shared" si="2"/>
        <v>0</v>
      </c>
    </row>
    <row r="16" spans="1:9">
      <c r="A16" s="75">
        <v>14</v>
      </c>
      <c r="B16" s="79" t="s">
        <v>236</v>
      </c>
      <c r="C16" s="78" t="s">
        <v>157</v>
      </c>
      <c r="D16" s="77">
        <v>22</v>
      </c>
      <c r="E16" s="78"/>
      <c r="F16" s="78">
        <f t="shared" si="1"/>
        <v>0</v>
      </c>
      <c r="G16" s="83">
        <f t="shared" si="0"/>
        <v>0</v>
      </c>
      <c r="H16" s="83"/>
      <c r="I16" s="83">
        <f t="shared" si="2"/>
        <v>0</v>
      </c>
    </row>
    <row r="17" spans="1:13">
      <c r="A17" s="75">
        <v>15</v>
      </c>
      <c r="B17" s="79" t="s">
        <v>237</v>
      </c>
      <c r="C17" s="78" t="s">
        <v>157</v>
      </c>
      <c r="D17" s="77">
        <v>4</v>
      </c>
      <c r="E17" s="78"/>
      <c r="F17" s="78">
        <f t="shared" si="1"/>
        <v>0</v>
      </c>
      <c r="G17" s="83">
        <f t="shared" si="0"/>
        <v>0</v>
      </c>
      <c r="H17" s="83"/>
      <c r="I17" s="83">
        <f t="shared" si="2"/>
        <v>0</v>
      </c>
    </row>
    <row r="18" spans="1:13">
      <c r="A18" s="75">
        <v>16</v>
      </c>
      <c r="B18" s="79" t="s">
        <v>238</v>
      </c>
      <c r="C18" s="78" t="s">
        <v>157</v>
      </c>
      <c r="D18" s="77">
        <v>4</v>
      </c>
      <c r="E18" s="78"/>
      <c r="F18" s="78">
        <f t="shared" si="1"/>
        <v>0</v>
      </c>
      <c r="G18" s="83">
        <f t="shared" si="0"/>
        <v>0</v>
      </c>
      <c r="H18" s="83"/>
      <c r="I18" s="83">
        <f t="shared" si="2"/>
        <v>0</v>
      </c>
    </row>
    <row r="19" spans="1:13">
      <c r="A19" s="75">
        <v>17</v>
      </c>
      <c r="B19" s="79" t="s">
        <v>239</v>
      </c>
      <c r="C19" s="78" t="s">
        <v>157</v>
      </c>
      <c r="D19" s="77">
        <v>4</v>
      </c>
      <c r="E19" s="78"/>
      <c r="F19" s="78">
        <f t="shared" si="1"/>
        <v>0</v>
      </c>
      <c r="G19" s="83">
        <f t="shared" si="0"/>
        <v>0</v>
      </c>
      <c r="H19" s="83"/>
      <c r="I19" s="83">
        <f t="shared" si="2"/>
        <v>0</v>
      </c>
      <c r="M19" s="36"/>
    </row>
    <row r="20" spans="1:13">
      <c r="A20" s="75">
        <v>18</v>
      </c>
      <c r="B20" s="79" t="s">
        <v>240</v>
      </c>
      <c r="C20" s="78" t="s">
        <v>157</v>
      </c>
      <c r="D20" s="77">
        <v>4</v>
      </c>
      <c r="E20" s="78"/>
      <c r="F20" s="78">
        <f t="shared" si="1"/>
        <v>0</v>
      </c>
      <c r="G20" s="83">
        <f t="shared" si="0"/>
        <v>0</v>
      </c>
      <c r="H20" s="83"/>
      <c r="I20" s="83">
        <f t="shared" si="2"/>
        <v>0</v>
      </c>
    </row>
    <row r="21" spans="1:13">
      <c r="A21" s="75">
        <v>19</v>
      </c>
      <c r="B21" s="79" t="s">
        <v>241</v>
      </c>
      <c r="C21" s="78" t="s">
        <v>157</v>
      </c>
      <c r="D21" s="77">
        <v>4</v>
      </c>
      <c r="E21" s="78"/>
      <c r="F21" s="78">
        <f t="shared" si="1"/>
        <v>0</v>
      </c>
      <c r="G21" s="83">
        <f t="shared" si="0"/>
        <v>0</v>
      </c>
      <c r="H21" s="83"/>
      <c r="I21" s="83">
        <f t="shared" si="2"/>
        <v>0</v>
      </c>
    </row>
    <row r="22" spans="1:13">
      <c r="A22" s="75">
        <v>20</v>
      </c>
      <c r="B22" s="79" t="s">
        <v>242</v>
      </c>
      <c r="C22" s="78" t="s">
        <v>157</v>
      </c>
      <c r="D22" s="77">
        <v>4</v>
      </c>
      <c r="E22" s="78"/>
      <c r="F22" s="78">
        <f t="shared" si="1"/>
        <v>0</v>
      </c>
      <c r="G22" s="83">
        <f t="shared" si="0"/>
        <v>0</v>
      </c>
      <c r="H22" s="83"/>
      <c r="I22" s="83">
        <f t="shared" si="2"/>
        <v>0</v>
      </c>
    </row>
    <row r="23" spans="1:13">
      <c r="A23" s="75">
        <v>21</v>
      </c>
      <c r="B23" s="79" t="s">
        <v>243</v>
      </c>
      <c r="C23" s="78" t="s">
        <v>157</v>
      </c>
      <c r="D23" s="77">
        <v>4</v>
      </c>
      <c r="E23" s="78"/>
      <c r="F23" s="78">
        <f t="shared" si="1"/>
        <v>0</v>
      </c>
      <c r="G23" s="83">
        <f t="shared" si="0"/>
        <v>0</v>
      </c>
      <c r="H23" s="83"/>
      <c r="I23" s="83">
        <f t="shared" si="2"/>
        <v>0</v>
      </c>
    </row>
    <row r="24" spans="1:13">
      <c r="A24" s="75">
        <v>22</v>
      </c>
      <c r="B24" s="79" t="s">
        <v>244</v>
      </c>
      <c r="C24" s="78" t="s">
        <v>157</v>
      </c>
      <c r="D24" s="77">
        <v>6</v>
      </c>
      <c r="E24" s="78"/>
      <c r="F24" s="78">
        <f t="shared" si="1"/>
        <v>0</v>
      </c>
      <c r="G24" s="83">
        <f t="shared" si="0"/>
        <v>0</v>
      </c>
      <c r="H24" s="83"/>
      <c r="I24" s="83">
        <f t="shared" si="2"/>
        <v>0</v>
      </c>
    </row>
    <row r="25" spans="1:13">
      <c r="A25" s="75">
        <v>23</v>
      </c>
      <c r="B25" s="79" t="s">
        <v>245</v>
      </c>
      <c r="C25" s="78" t="s">
        <v>157</v>
      </c>
      <c r="D25" s="77">
        <v>4</v>
      </c>
      <c r="E25" s="78"/>
      <c r="F25" s="78">
        <f t="shared" si="1"/>
        <v>0</v>
      </c>
      <c r="G25" s="83">
        <f t="shared" si="0"/>
        <v>0</v>
      </c>
      <c r="H25" s="83"/>
      <c r="I25" s="83">
        <f t="shared" si="2"/>
        <v>0</v>
      </c>
    </row>
    <row r="26" spans="1:13">
      <c r="A26" s="75">
        <v>24</v>
      </c>
      <c r="B26" s="79" t="s">
        <v>246</v>
      </c>
      <c r="C26" s="78" t="s">
        <v>157</v>
      </c>
      <c r="D26" s="77">
        <v>4</v>
      </c>
      <c r="E26" s="78"/>
      <c r="F26" s="78">
        <f t="shared" si="1"/>
        <v>0</v>
      </c>
      <c r="G26" s="83">
        <f t="shared" si="0"/>
        <v>0</v>
      </c>
      <c r="H26" s="83"/>
      <c r="I26" s="83">
        <f t="shared" si="2"/>
        <v>0</v>
      </c>
    </row>
    <row r="27" spans="1:13">
      <c r="A27" s="75">
        <v>25</v>
      </c>
      <c r="B27" s="79" t="s">
        <v>247</v>
      </c>
      <c r="C27" s="78" t="s">
        <v>157</v>
      </c>
      <c r="D27" s="77">
        <v>4</v>
      </c>
      <c r="E27" s="78"/>
      <c r="F27" s="78">
        <f t="shared" si="1"/>
        <v>0</v>
      </c>
      <c r="G27" s="83">
        <f t="shared" si="0"/>
        <v>0</v>
      </c>
      <c r="H27" s="83"/>
      <c r="I27" s="83">
        <f t="shared" si="2"/>
        <v>0</v>
      </c>
    </row>
    <row r="28" spans="1:13">
      <c r="A28" s="75">
        <v>26</v>
      </c>
      <c r="B28" s="79" t="s">
        <v>248</v>
      </c>
      <c r="C28" s="78" t="s">
        <v>157</v>
      </c>
      <c r="D28" s="77">
        <v>4</v>
      </c>
      <c r="E28" s="78"/>
      <c r="F28" s="78">
        <f t="shared" si="1"/>
        <v>0</v>
      </c>
      <c r="G28" s="83">
        <f t="shared" si="0"/>
        <v>0</v>
      </c>
      <c r="H28" s="83"/>
      <c r="I28" s="83">
        <f t="shared" si="2"/>
        <v>0</v>
      </c>
    </row>
    <row r="29" spans="1:13">
      <c r="A29" s="75">
        <v>27</v>
      </c>
      <c r="B29" s="79" t="s">
        <v>249</v>
      </c>
      <c r="C29" s="78" t="s">
        <v>157</v>
      </c>
      <c r="D29" s="77">
        <v>4</v>
      </c>
      <c r="E29" s="78"/>
      <c r="F29" s="78">
        <f t="shared" si="1"/>
        <v>0</v>
      </c>
      <c r="G29" s="83">
        <f t="shared" si="0"/>
        <v>0</v>
      </c>
      <c r="H29" s="83"/>
      <c r="I29" s="83">
        <f t="shared" si="2"/>
        <v>0</v>
      </c>
    </row>
    <row r="30" spans="1:13">
      <c r="A30" s="75">
        <v>28</v>
      </c>
      <c r="B30" s="79" t="s">
        <v>250</v>
      </c>
      <c r="C30" s="78" t="s">
        <v>157</v>
      </c>
      <c r="D30" s="77">
        <v>4</v>
      </c>
      <c r="E30" s="78"/>
      <c r="F30" s="78">
        <f t="shared" si="1"/>
        <v>0</v>
      </c>
      <c r="G30" s="83">
        <f t="shared" si="0"/>
        <v>0</v>
      </c>
      <c r="H30" s="83"/>
      <c r="I30" s="83">
        <f t="shared" si="2"/>
        <v>0</v>
      </c>
    </row>
    <row r="31" spans="1:13">
      <c r="A31" s="75">
        <v>29</v>
      </c>
      <c r="B31" s="79" t="s">
        <v>251</v>
      </c>
      <c r="C31" s="78" t="s">
        <v>157</v>
      </c>
      <c r="D31" s="77">
        <v>4</v>
      </c>
      <c r="E31" s="78"/>
      <c r="F31" s="78">
        <f t="shared" si="1"/>
        <v>0</v>
      </c>
      <c r="G31" s="83">
        <f t="shared" si="0"/>
        <v>0</v>
      </c>
      <c r="H31" s="83"/>
      <c r="I31" s="83">
        <f t="shared" si="2"/>
        <v>0</v>
      </c>
    </row>
    <row r="32" spans="1:13">
      <c r="A32" s="75">
        <v>30</v>
      </c>
      <c r="B32" s="79" t="s">
        <v>252</v>
      </c>
      <c r="C32" s="78" t="s">
        <v>157</v>
      </c>
      <c r="D32" s="77">
        <v>4</v>
      </c>
      <c r="E32" s="78"/>
      <c r="F32" s="78">
        <f>E32*3.6%+E32</f>
        <v>0</v>
      </c>
      <c r="G32" s="83">
        <f t="shared" si="0"/>
        <v>0</v>
      </c>
      <c r="H32" s="83"/>
      <c r="I32" s="83">
        <f t="shared" si="2"/>
        <v>0</v>
      </c>
    </row>
    <row r="33" spans="1:9">
      <c r="A33" s="75">
        <v>31</v>
      </c>
      <c r="B33" s="79" t="s">
        <v>253</v>
      </c>
      <c r="C33" s="78" t="s">
        <v>157</v>
      </c>
      <c r="D33" s="77">
        <v>4</v>
      </c>
      <c r="E33" s="78"/>
      <c r="F33" s="78">
        <f t="shared" si="1"/>
        <v>0</v>
      </c>
      <c r="G33" s="83">
        <f t="shared" si="0"/>
        <v>0</v>
      </c>
      <c r="H33" s="83"/>
      <c r="I33" s="83">
        <f t="shared" si="2"/>
        <v>0</v>
      </c>
    </row>
    <row r="34" spans="1:9">
      <c r="A34" s="75">
        <v>32</v>
      </c>
      <c r="B34" s="79" t="s">
        <v>254</v>
      </c>
      <c r="C34" s="78" t="s">
        <v>157</v>
      </c>
      <c r="D34" s="77">
        <v>4</v>
      </c>
      <c r="E34" s="78"/>
      <c r="F34" s="78">
        <f t="shared" si="1"/>
        <v>0</v>
      </c>
      <c r="G34" s="83">
        <f t="shared" si="0"/>
        <v>0</v>
      </c>
      <c r="H34" s="83"/>
      <c r="I34" s="83">
        <f t="shared" si="2"/>
        <v>0</v>
      </c>
    </row>
    <row r="35" spans="1:9">
      <c r="A35" s="75">
        <v>33</v>
      </c>
      <c r="B35" s="79" t="s">
        <v>255</v>
      </c>
      <c r="C35" s="78" t="s">
        <v>157</v>
      </c>
      <c r="D35" s="77">
        <v>16</v>
      </c>
      <c r="E35" s="78"/>
      <c r="F35" s="78">
        <f t="shared" si="1"/>
        <v>0</v>
      </c>
      <c r="G35" s="83">
        <f t="shared" ref="G35:G66" si="3">D35*F35</f>
        <v>0</v>
      </c>
      <c r="H35" s="83"/>
      <c r="I35" s="83">
        <f t="shared" si="2"/>
        <v>0</v>
      </c>
    </row>
    <row r="36" spans="1:9">
      <c r="A36" s="75">
        <v>34</v>
      </c>
      <c r="B36" s="76" t="s">
        <v>327</v>
      </c>
      <c r="C36" s="78" t="s">
        <v>157</v>
      </c>
      <c r="D36" s="77">
        <v>4</v>
      </c>
      <c r="E36" s="78"/>
      <c r="F36" s="78">
        <f t="shared" si="1"/>
        <v>0</v>
      </c>
      <c r="G36" s="83">
        <f t="shared" si="3"/>
        <v>0</v>
      </c>
      <c r="H36" s="83"/>
      <c r="I36" s="83">
        <f t="shared" si="2"/>
        <v>0</v>
      </c>
    </row>
    <row r="37" spans="1:9">
      <c r="A37" s="75">
        <v>35</v>
      </c>
      <c r="B37" s="76" t="s">
        <v>328</v>
      </c>
      <c r="C37" s="78" t="s">
        <v>157</v>
      </c>
      <c r="D37" s="77">
        <v>4</v>
      </c>
      <c r="E37" s="78"/>
      <c r="F37" s="78">
        <f t="shared" si="1"/>
        <v>0</v>
      </c>
      <c r="G37" s="83">
        <f t="shared" si="3"/>
        <v>0</v>
      </c>
      <c r="H37" s="83"/>
      <c r="I37" s="83">
        <f t="shared" si="2"/>
        <v>0</v>
      </c>
    </row>
    <row r="38" spans="1:9">
      <c r="A38" s="75">
        <v>36</v>
      </c>
      <c r="B38" s="76" t="s">
        <v>329</v>
      </c>
      <c r="C38" s="78" t="s">
        <v>157</v>
      </c>
      <c r="D38" s="77">
        <v>4</v>
      </c>
      <c r="E38" s="78"/>
      <c r="F38" s="78">
        <f t="shared" si="1"/>
        <v>0</v>
      </c>
      <c r="G38" s="83">
        <f t="shared" si="3"/>
        <v>0</v>
      </c>
      <c r="H38" s="83"/>
      <c r="I38" s="83">
        <f t="shared" si="2"/>
        <v>0</v>
      </c>
    </row>
    <row r="39" spans="1:9">
      <c r="A39" s="75">
        <v>37</v>
      </c>
      <c r="B39" s="76" t="s">
        <v>330</v>
      </c>
      <c r="C39" s="78" t="s">
        <v>157</v>
      </c>
      <c r="D39" s="77">
        <v>4</v>
      </c>
      <c r="E39" s="78"/>
      <c r="F39" s="78">
        <f t="shared" si="1"/>
        <v>0</v>
      </c>
      <c r="G39" s="83">
        <f t="shared" si="3"/>
        <v>0</v>
      </c>
      <c r="H39" s="83"/>
      <c r="I39" s="83">
        <f t="shared" si="2"/>
        <v>0</v>
      </c>
    </row>
    <row r="40" spans="1:9">
      <c r="A40" s="75">
        <v>38</v>
      </c>
      <c r="B40" s="76" t="s">
        <v>256</v>
      </c>
      <c r="C40" s="78" t="s">
        <v>157</v>
      </c>
      <c r="D40" s="77">
        <v>58</v>
      </c>
      <c r="E40" s="78"/>
      <c r="F40" s="78">
        <f t="shared" si="1"/>
        <v>0</v>
      </c>
      <c r="G40" s="83">
        <f t="shared" si="3"/>
        <v>0</v>
      </c>
      <c r="H40" s="83"/>
      <c r="I40" s="83">
        <f t="shared" si="2"/>
        <v>0</v>
      </c>
    </row>
    <row r="41" spans="1:9">
      <c r="A41" s="75">
        <v>39</v>
      </c>
      <c r="B41" s="76" t="s">
        <v>257</v>
      </c>
      <c r="C41" s="78" t="s">
        <v>157</v>
      </c>
      <c r="D41" s="77">
        <v>18</v>
      </c>
      <c r="E41" s="78"/>
      <c r="F41" s="78">
        <f t="shared" si="1"/>
        <v>0</v>
      </c>
      <c r="G41" s="83">
        <f t="shared" si="3"/>
        <v>0</v>
      </c>
      <c r="H41" s="83"/>
      <c r="I41" s="83">
        <f t="shared" si="2"/>
        <v>0</v>
      </c>
    </row>
    <row r="42" spans="1:9">
      <c r="A42" s="75">
        <v>40</v>
      </c>
      <c r="B42" s="76" t="s">
        <v>331</v>
      </c>
      <c r="C42" s="78" t="s">
        <v>157</v>
      </c>
      <c r="D42" s="77">
        <v>18</v>
      </c>
      <c r="E42" s="78"/>
      <c r="F42" s="78">
        <f t="shared" si="1"/>
        <v>0</v>
      </c>
      <c r="G42" s="83">
        <f t="shared" si="3"/>
        <v>0</v>
      </c>
      <c r="H42" s="83"/>
      <c r="I42" s="83">
        <f t="shared" si="2"/>
        <v>0</v>
      </c>
    </row>
    <row r="43" spans="1:9">
      <c r="A43" s="75">
        <v>41</v>
      </c>
      <c r="B43" s="76" t="s">
        <v>332</v>
      </c>
      <c r="C43" s="78" t="s">
        <v>157</v>
      </c>
      <c r="D43" s="77">
        <v>18</v>
      </c>
      <c r="E43" s="78"/>
      <c r="F43" s="78">
        <f t="shared" si="1"/>
        <v>0</v>
      </c>
      <c r="G43" s="83">
        <f t="shared" si="3"/>
        <v>0</v>
      </c>
      <c r="H43" s="83"/>
      <c r="I43" s="83">
        <f t="shared" si="2"/>
        <v>0</v>
      </c>
    </row>
    <row r="44" spans="1:9">
      <c r="A44" s="75">
        <v>42</v>
      </c>
      <c r="B44" s="76" t="s">
        <v>333</v>
      </c>
      <c r="C44" s="78" t="s">
        <v>157</v>
      </c>
      <c r="D44" s="77">
        <v>18</v>
      </c>
      <c r="E44" s="78"/>
      <c r="F44" s="78">
        <f t="shared" si="1"/>
        <v>0</v>
      </c>
      <c r="G44" s="83">
        <f t="shared" si="3"/>
        <v>0</v>
      </c>
      <c r="H44" s="83"/>
      <c r="I44" s="83">
        <f t="shared" si="2"/>
        <v>0</v>
      </c>
    </row>
    <row r="45" spans="1:9">
      <c r="A45" s="75">
        <v>43</v>
      </c>
      <c r="B45" s="76" t="s">
        <v>334</v>
      </c>
      <c r="C45" s="78" t="s">
        <v>157</v>
      </c>
      <c r="D45" s="77">
        <v>18</v>
      </c>
      <c r="E45" s="78"/>
      <c r="F45" s="78">
        <f t="shared" si="1"/>
        <v>0</v>
      </c>
      <c r="G45" s="83">
        <f t="shared" si="3"/>
        <v>0</v>
      </c>
      <c r="H45" s="83"/>
      <c r="I45" s="83">
        <f t="shared" si="2"/>
        <v>0</v>
      </c>
    </row>
    <row r="46" spans="1:9">
      <c r="A46" s="75">
        <v>44</v>
      </c>
      <c r="B46" s="76" t="s">
        <v>335</v>
      </c>
      <c r="C46" s="78" t="s">
        <v>157</v>
      </c>
      <c r="D46" s="77">
        <v>18</v>
      </c>
      <c r="E46" s="78"/>
      <c r="F46" s="78">
        <f t="shared" si="1"/>
        <v>0</v>
      </c>
      <c r="G46" s="83">
        <f t="shared" si="3"/>
        <v>0</v>
      </c>
      <c r="H46" s="83"/>
      <c r="I46" s="83">
        <f t="shared" si="2"/>
        <v>0</v>
      </c>
    </row>
    <row r="47" spans="1:9">
      <c r="A47" s="75">
        <v>45</v>
      </c>
      <c r="B47" s="76" t="s">
        <v>336</v>
      </c>
      <c r="C47" s="78" t="s">
        <v>157</v>
      </c>
      <c r="D47" s="77">
        <v>18</v>
      </c>
      <c r="E47" s="78"/>
      <c r="F47" s="78">
        <f t="shared" si="1"/>
        <v>0</v>
      </c>
      <c r="G47" s="83">
        <f t="shared" si="3"/>
        <v>0</v>
      </c>
      <c r="H47" s="83"/>
      <c r="I47" s="83">
        <f t="shared" si="2"/>
        <v>0</v>
      </c>
    </row>
    <row r="48" spans="1:9">
      <c r="A48" s="75">
        <v>46</v>
      </c>
      <c r="B48" s="76" t="s">
        <v>258</v>
      </c>
      <c r="C48" s="78" t="s">
        <v>157</v>
      </c>
      <c r="D48" s="77">
        <v>4</v>
      </c>
      <c r="E48" s="78"/>
      <c r="F48" s="78">
        <f t="shared" si="1"/>
        <v>0</v>
      </c>
      <c r="G48" s="83">
        <f t="shared" si="3"/>
        <v>0</v>
      </c>
      <c r="H48" s="83"/>
      <c r="I48" s="83">
        <f t="shared" si="2"/>
        <v>0</v>
      </c>
    </row>
    <row r="49" spans="1:12">
      <c r="A49" s="75">
        <v>47</v>
      </c>
      <c r="B49" s="76" t="s">
        <v>259</v>
      </c>
      <c r="C49" s="78" t="s">
        <v>157</v>
      </c>
      <c r="D49" s="77">
        <v>4</v>
      </c>
      <c r="E49" s="78"/>
      <c r="F49" s="78">
        <f t="shared" si="1"/>
        <v>0</v>
      </c>
      <c r="G49" s="83">
        <f t="shared" si="3"/>
        <v>0</v>
      </c>
      <c r="H49" s="83"/>
      <c r="I49" s="83">
        <f t="shared" si="2"/>
        <v>0</v>
      </c>
    </row>
    <row r="50" spans="1:12">
      <c r="A50" s="75">
        <v>48</v>
      </c>
      <c r="B50" s="76" t="s">
        <v>260</v>
      </c>
      <c r="C50" s="78" t="s">
        <v>157</v>
      </c>
      <c r="D50" s="77">
        <v>4</v>
      </c>
      <c r="E50" s="78"/>
      <c r="F50" s="78">
        <f t="shared" si="1"/>
        <v>0</v>
      </c>
      <c r="G50" s="83">
        <f t="shared" si="3"/>
        <v>0</v>
      </c>
      <c r="H50" s="83"/>
      <c r="I50" s="83">
        <f t="shared" si="2"/>
        <v>0</v>
      </c>
    </row>
    <row r="51" spans="1:12">
      <c r="A51" s="75">
        <v>49</v>
      </c>
      <c r="B51" s="76" t="s">
        <v>261</v>
      </c>
      <c r="C51" s="78" t="s">
        <v>157</v>
      </c>
      <c r="D51" s="77">
        <v>4</v>
      </c>
      <c r="E51" s="78"/>
      <c r="F51" s="78">
        <f t="shared" si="1"/>
        <v>0</v>
      </c>
      <c r="G51" s="83">
        <f t="shared" si="3"/>
        <v>0</v>
      </c>
      <c r="H51" s="83"/>
      <c r="I51" s="83">
        <f t="shared" si="2"/>
        <v>0</v>
      </c>
    </row>
    <row r="52" spans="1:12">
      <c r="A52" s="75">
        <v>50</v>
      </c>
      <c r="B52" s="76" t="s">
        <v>262</v>
      </c>
      <c r="C52" s="78" t="s">
        <v>157</v>
      </c>
      <c r="D52" s="77">
        <v>4</v>
      </c>
      <c r="E52" s="78"/>
      <c r="F52" s="78">
        <f t="shared" si="1"/>
        <v>0</v>
      </c>
      <c r="G52" s="83">
        <f t="shared" si="3"/>
        <v>0</v>
      </c>
      <c r="H52" s="83"/>
      <c r="I52" s="83">
        <f t="shared" si="2"/>
        <v>0</v>
      </c>
    </row>
    <row r="53" spans="1:12">
      <c r="A53" s="75">
        <v>51</v>
      </c>
      <c r="B53" s="76" t="s">
        <v>263</v>
      </c>
      <c r="C53" s="78" t="s">
        <v>157</v>
      </c>
      <c r="D53" s="77">
        <v>4</v>
      </c>
      <c r="E53" s="78"/>
      <c r="F53" s="78">
        <f t="shared" si="1"/>
        <v>0</v>
      </c>
      <c r="G53" s="83">
        <f t="shared" si="3"/>
        <v>0</v>
      </c>
      <c r="H53" s="83"/>
      <c r="I53" s="83">
        <f t="shared" si="2"/>
        <v>0</v>
      </c>
    </row>
    <row r="54" spans="1:12">
      <c r="A54" s="75">
        <v>52</v>
      </c>
      <c r="B54" s="76" t="s">
        <v>264</v>
      </c>
      <c r="C54" s="78" t="s">
        <v>157</v>
      </c>
      <c r="D54" s="77">
        <v>12</v>
      </c>
      <c r="E54" s="78"/>
      <c r="F54" s="78">
        <f t="shared" si="1"/>
        <v>0</v>
      </c>
      <c r="G54" s="83">
        <f t="shared" si="3"/>
        <v>0</v>
      </c>
      <c r="H54" s="83"/>
      <c r="I54" s="83">
        <f>G54*1.23</f>
        <v>0</v>
      </c>
    </row>
    <row r="55" spans="1:12">
      <c r="F55" s="43" t="s">
        <v>272</v>
      </c>
      <c r="G55" s="84">
        <f>SUM(G3:G54)</f>
        <v>0</v>
      </c>
      <c r="H55" s="66"/>
      <c r="I55" s="69">
        <f>SUM(I3:I54)</f>
        <v>0</v>
      </c>
    </row>
    <row r="56" spans="1:12">
      <c r="A56" s="80"/>
      <c r="B56" s="80"/>
      <c r="C56" s="80"/>
      <c r="D56" s="80"/>
      <c r="E56" s="80"/>
      <c r="F56" s="80"/>
      <c r="G56" s="81"/>
      <c r="H56" s="82"/>
      <c r="I56" s="82"/>
      <c r="J56" s="82"/>
      <c r="K56" s="82"/>
      <c r="L56" s="82"/>
    </row>
    <row r="57" spans="1:12">
      <c r="A57" s="80"/>
      <c r="B57" s="80"/>
      <c r="C57" s="80"/>
      <c r="D57" s="80"/>
      <c r="E57" s="80"/>
      <c r="F57" s="80"/>
      <c r="G57" s="89"/>
      <c r="H57" s="82"/>
      <c r="I57" s="82"/>
      <c r="J57" s="82"/>
      <c r="K57" s="82"/>
      <c r="L57" s="82"/>
    </row>
    <row r="58" spans="1:12">
      <c r="A58" s="80"/>
      <c r="B58" s="80"/>
      <c r="C58" s="80"/>
      <c r="D58" s="80"/>
      <c r="E58" s="80"/>
      <c r="F58" s="80"/>
      <c r="G58" s="89"/>
      <c r="H58" s="82"/>
      <c r="I58" s="82"/>
      <c r="J58" s="82"/>
      <c r="K58" s="82"/>
      <c r="L58" s="82"/>
    </row>
    <row r="120" spans="2:10">
      <c r="B120" s="92" t="s">
        <v>269</v>
      </c>
      <c r="C120" s="92"/>
      <c r="D120" s="92"/>
      <c r="E120" s="92"/>
      <c r="F120" s="92"/>
      <c r="G120" s="92"/>
      <c r="H120" s="92"/>
      <c r="I120" s="92"/>
      <c r="J120" s="92"/>
    </row>
    <row r="121" spans="2:10">
      <c r="B121" s="92" t="s">
        <v>270</v>
      </c>
      <c r="C121" s="92"/>
      <c r="D121" s="92"/>
      <c r="E121" s="92"/>
      <c r="F121" s="92"/>
      <c r="G121" s="92"/>
      <c r="H121" s="92"/>
      <c r="I121" s="92"/>
      <c r="J121" s="92"/>
    </row>
    <row r="122" spans="2:10">
      <c r="B122" s="93"/>
      <c r="C122" s="93"/>
      <c r="D122" s="93"/>
      <c r="E122" s="93"/>
      <c r="F122" s="93"/>
      <c r="G122" s="93"/>
      <c r="H122" s="93"/>
      <c r="I122" s="93"/>
      <c r="J122" s="93"/>
    </row>
    <row r="123" spans="2:10">
      <c r="B123" s="92" t="s">
        <v>271</v>
      </c>
      <c r="C123" s="92"/>
      <c r="D123" s="92"/>
      <c r="E123" s="92"/>
      <c r="F123" s="92"/>
      <c r="G123" s="92"/>
      <c r="H123" s="92"/>
      <c r="I123" s="92"/>
      <c r="J123" s="23"/>
    </row>
    <row r="124" spans="2:10">
      <c r="E124"/>
      <c r="F124"/>
      <c r="G124" s="44"/>
      <c r="H124" s="37"/>
      <c r="I124"/>
      <c r="J124" s="37"/>
    </row>
  </sheetData>
  <mergeCells count="4">
    <mergeCell ref="B120:J120"/>
    <mergeCell ref="B121:J121"/>
    <mergeCell ref="B122:J122"/>
    <mergeCell ref="B123:I123"/>
  </mergeCells>
  <pageMargins left="0.7" right="0.7" top="0.75" bottom="0.75" header="0.3" footer="0.3"/>
  <pageSetup paperSize="9"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D590-39D6-4B9F-AF87-C44EF322FE70}">
  <sheetPr>
    <tabColor rgb="FFFF0000"/>
  </sheetPr>
  <dimension ref="A1:L18"/>
  <sheetViews>
    <sheetView zoomScaleNormal="100" workbookViewId="0">
      <selection activeCell="B26" sqref="B26"/>
    </sheetView>
  </sheetViews>
  <sheetFormatPr defaultRowHeight="15"/>
  <cols>
    <col min="1" max="1" width="4.140625" customWidth="1"/>
    <col min="2" max="2" width="40.85546875" style="5" customWidth="1"/>
    <col min="3" max="3" width="11.140625" customWidth="1"/>
    <col min="4" max="4" width="8.7109375" customWidth="1"/>
    <col min="5" max="6" width="11.42578125" style="5" customWidth="1"/>
    <col min="7" max="7" width="14.140625" customWidth="1"/>
    <col min="8" max="8" width="9.140625" style="8"/>
    <col min="9" max="9" width="18.28515625" customWidth="1"/>
  </cols>
  <sheetData>
    <row r="1" spans="1:12" s="6" customFormat="1" ht="18.75">
      <c r="A1" s="29" t="s">
        <v>325</v>
      </c>
      <c r="B1" s="28"/>
      <c r="C1" s="29"/>
      <c r="D1" s="27"/>
      <c r="E1" s="28"/>
      <c r="F1" s="28"/>
      <c r="G1" s="27"/>
      <c r="H1" s="30"/>
      <c r="I1" s="29" t="s">
        <v>273</v>
      </c>
    </row>
    <row r="2" spans="1:12" s="7" customFormat="1" ht="34.5" customHeight="1">
      <c r="A2" s="22" t="s">
        <v>0</v>
      </c>
      <c r="B2" s="45" t="s">
        <v>200</v>
      </c>
      <c r="C2" s="45" t="s">
        <v>94</v>
      </c>
      <c r="D2" s="45" t="s">
        <v>266</v>
      </c>
      <c r="E2" s="45" t="s">
        <v>93</v>
      </c>
      <c r="F2" s="45" t="s">
        <v>340</v>
      </c>
      <c r="G2" s="22" t="s">
        <v>95</v>
      </c>
      <c r="H2" s="46" t="s">
        <v>96</v>
      </c>
      <c r="I2" s="22" t="s">
        <v>97</v>
      </c>
    </row>
    <row r="3" spans="1:12" ht="21.75" customHeight="1">
      <c r="A3" s="14" t="s">
        <v>199</v>
      </c>
      <c r="B3" s="11" t="s">
        <v>283</v>
      </c>
      <c r="C3" s="18" t="s">
        <v>201</v>
      </c>
      <c r="D3" s="14">
        <v>1000</v>
      </c>
      <c r="E3" s="47"/>
      <c r="F3" s="47">
        <f>E3*3.6%+E3</f>
        <v>0</v>
      </c>
      <c r="G3" s="64">
        <f t="shared" ref="G3:G10" si="0">D3*F3</f>
        <v>0</v>
      </c>
      <c r="H3" s="65"/>
      <c r="I3" s="64">
        <f>G3*1.23</f>
        <v>0</v>
      </c>
    </row>
    <row r="4" spans="1:12" ht="33.75" customHeight="1">
      <c r="A4" s="14" t="s">
        <v>202</v>
      </c>
      <c r="B4" s="11" t="s">
        <v>284</v>
      </c>
      <c r="C4" s="18" t="s">
        <v>201</v>
      </c>
      <c r="D4" s="14">
        <v>160</v>
      </c>
      <c r="E4" s="47"/>
      <c r="F4" s="47">
        <f t="shared" ref="F4:F10" si="1">E4*3.6%+E4</f>
        <v>0</v>
      </c>
      <c r="G4" s="64">
        <f t="shared" si="0"/>
        <v>0</v>
      </c>
      <c r="H4" s="65"/>
      <c r="I4" s="64">
        <f t="shared" ref="I4:I10" si="2">G4*1.23</f>
        <v>0</v>
      </c>
    </row>
    <row r="5" spans="1:12" ht="23.25" customHeight="1">
      <c r="A5" s="14" t="s">
        <v>203</v>
      </c>
      <c r="B5" s="11" t="s">
        <v>285</v>
      </c>
      <c r="C5" s="18" t="s">
        <v>201</v>
      </c>
      <c r="D5" s="14">
        <v>4</v>
      </c>
      <c r="E5" s="47"/>
      <c r="F5" s="47">
        <f t="shared" si="1"/>
        <v>0</v>
      </c>
      <c r="G5" s="64">
        <f t="shared" si="0"/>
        <v>0</v>
      </c>
      <c r="H5" s="65"/>
      <c r="I5" s="64">
        <f t="shared" si="2"/>
        <v>0</v>
      </c>
    </row>
    <row r="6" spans="1:12" ht="24" customHeight="1">
      <c r="A6" s="14" t="s">
        <v>204</v>
      </c>
      <c r="B6" s="11" t="s">
        <v>282</v>
      </c>
      <c r="C6" s="18" t="s">
        <v>209</v>
      </c>
      <c r="D6" s="14">
        <v>80</v>
      </c>
      <c r="E6" s="47"/>
      <c r="F6" s="47">
        <f t="shared" si="1"/>
        <v>0</v>
      </c>
      <c r="G6" s="64">
        <f t="shared" si="0"/>
        <v>0</v>
      </c>
      <c r="H6" s="65"/>
      <c r="I6" s="64">
        <f>G6*1.23</f>
        <v>0</v>
      </c>
      <c r="L6" s="4"/>
    </row>
    <row r="7" spans="1:12" ht="24" customHeight="1">
      <c r="A7" s="14" t="s">
        <v>205</v>
      </c>
      <c r="B7" s="11" t="s">
        <v>286</v>
      </c>
      <c r="C7" s="18" t="s">
        <v>209</v>
      </c>
      <c r="D7" s="14">
        <v>10</v>
      </c>
      <c r="E7" s="47"/>
      <c r="F7" s="47">
        <f t="shared" si="1"/>
        <v>0</v>
      </c>
      <c r="G7" s="64">
        <f t="shared" si="0"/>
        <v>0</v>
      </c>
      <c r="H7" s="65"/>
      <c r="I7" s="64">
        <f t="shared" si="2"/>
        <v>0</v>
      </c>
    </row>
    <row r="8" spans="1:12" ht="24.75" customHeight="1">
      <c r="A8" s="14" t="s">
        <v>206</v>
      </c>
      <c r="B8" s="11" t="s">
        <v>287</v>
      </c>
      <c r="C8" s="18" t="s">
        <v>201</v>
      </c>
      <c r="D8" s="14">
        <v>80</v>
      </c>
      <c r="E8" s="47"/>
      <c r="F8" s="47">
        <f t="shared" si="1"/>
        <v>0</v>
      </c>
      <c r="G8" s="64">
        <f t="shared" si="0"/>
        <v>0</v>
      </c>
      <c r="H8" s="65"/>
      <c r="I8" s="64">
        <f t="shared" si="2"/>
        <v>0</v>
      </c>
    </row>
    <row r="9" spans="1:12" ht="21" customHeight="1">
      <c r="A9" s="14" t="s">
        <v>207</v>
      </c>
      <c r="B9" s="11" t="s">
        <v>288</v>
      </c>
      <c r="C9" s="18" t="s">
        <v>201</v>
      </c>
      <c r="D9" s="14">
        <v>80</v>
      </c>
      <c r="E9" s="47"/>
      <c r="F9" s="47">
        <f t="shared" si="1"/>
        <v>0</v>
      </c>
      <c r="G9" s="64">
        <f t="shared" si="0"/>
        <v>0</v>
      </c>
      <c r="H9" s="65"/>
      <c r="I9" s="64">
        <f t="shared" si="2"/>
        <v>0</v>
      </c>
    </row>
    <row r="10" spans="1:12" ht="26.25" customHeight="1">
      <c r="A10" s="14" t="s">
        <v>208</v>
      </c>
      <c r="B10" s="11" t="s">
        <v>219</v>
      </c>
      <c r="C10" s="18" t="s">
        <v>201</v>
      </c>
      <c r="D10" s="14">
        <v>30</v>
      </c>
      <c r="E10" s="47"/>
      <c r="F10" s="47">
        <f t="shared" si="1"/>
        <v>0</v>
      </c>
      <c r="G10" s="64">
        <f t="shared" si="0"/>
        <v>0</v>
      </c>
      <c r="H10" s="65"/>
      <c r="I10" s="64">
        <f t="shared" si="2"/>
        <v>0</v>
      </c>
    </row>
    <row r="11" spans="1:12">
      <c r="F11" s="43" t="s">
        <v>272</v>
      </c>
      <c r="G11" s="62">
        <f>SUM(G3:G10)</f>
        <v>0</v>
      </c>
      <c r="H11" s="66"/>
      <c r="I11" s="67">
        <f>SUM(I3:I10)</f>
        <v>0</v>
      </c>
    </row>
    <row r="15" spans="1:12">
      <c r="B15" s="92" t="s">
        <v>269</v>
      </c>
      <c r="C15" s="92"/>
      <c r="D15" s="92"/>
      <c r="E15" s="92"/>
      <c r="F15" s="92"/>
      <c r="G15" s="92"/>
      <c r="H15" s="92"/>
      <c r="I15" s="92"/>
      <c r="J15" s="92"/>
    </row>
    <row r="16" spans="1:12">
      <c r="B16" s="92" t="s">
        <v>270</v>
      </c>
      <c r="C16" s="92"/>
      <c r="D16" s="92"/>
      <c r="E16" s="92"/>
      <c r="F16" s="92"/>
      <c r="G16" s="92"/>
      <c r="H16" s="92"/>
      <c r="I16" s="92"/>
      <c r="J16" s="92"/>
    </row>
    <row r="17" spans="2:10">
      <c r="B17" s="93"/>
      <c r="C17" s="93"/>
      <c r="D17" s="93"/>
      <c r="E17" s="93"/>
      <c r="F17" s="93"/>
      <c r="G17" s="93"/>
      <c r="H17" s="93"/>
      <c r="I17" s="93"/>
      <c r="J17" s="93"/>
    </row>
    <row r="18" spans="2:10">
      <c r="B18" s="92" t="s">
        <v>271</v>
      </c>
      <c r="C18" s="92"/>
      <c r="D18" s="92"/>
      <c r="E18" s="92"/>
      <c r="F18" s="92"/>
      <c r="G18" s="92"/>
      <c r="H18" s="92"/>
      <c r="I18" s="92"/>
      <c r="J18" s="23"/>
    </row>
  </sheetData>
  <mergeCells count="4">
    <mergeCell ref="B15:J15"/>
    <mergeCell ref="B16:J16"/>
    <mergeCell ref="B17:J17"/>
    <mergeCell ref="B18:I18"/>
  </mergeCells>
  <pageMargins left="0.7" right="0.7" top="0.75" bottom="0.75" header="0.3" footer="0.3"/>
  <pageSetup paperSize="9"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7"/>
  <sheetViews>
    <sheetView zoomScaleNormal="100" zoomScaleSheetLayoutView="115" workbookViewId="0">
      <selection activeCell="J17" sqref="J17"/>
    </sheetView>
  </sheetViews>
  <sheetFormatPr defaultRowHeight="15"/>
  <cols>
    <col min="1" max="1" width="4.85546875" customWidth="1"/>
    <col min="2" max="2" width="43.42578125" customWidth="1"/>
    <col min="3" max="3" width="8.85546875" customWidth="1"/>
    <col min="4" max="4" width="9.5703125" style="53" bestFit="1" customWidth="1"/>
    <col min="5" max="6" width="10.28515625" customWidth="1"/>
    <col min="7" max="7" width="11" customWidth="1"/>
    <col min="8" max="8" width="9.140625" customWidth="1"/>
    <col min="9" max="9" width="17.7109375" customWidth="1"/>
  </cols>
  <sheetData>
    <row r="1" spans="1:10" ht="15.75" thickBot="1">
      <c r="A1" s="74" t="s">
        <v>326</v>
      </c>
      <c r="B1" s="48"/>
      <c r="C1" s="48"/>
      <c r="D1" s="50"/>
      <c r="E1" s="48"/>
      <c r="F1" s="48"/>
      <c r="G1" s="48"/>
      <c r="H1" s="48"/>
      <c r="I1" s="74" t="s">
        <v>273</v>
      </c>
    </row>
    <row r="2" spans="1:10" ht="27">
      <c r="A2" s="71" t="s">
        <v>0</v>
      </c>
      <c r="B2" s="72" t="s">
        <v>200</v>
      </c>
      <c r="C2" s="71" t="s">
        <v>94</v>
      </c>
      <c r="D2" s="73" t="s">
        <v>266</v>
      </c>
      <c r="E2" s="71" t="s">
        <v>93</v>
      </c>
      <c r="F2" s="71" t="s">
        <v>340</v>
      </c>
      <c r="G2" s="71" t="s">
        <v>95</v>
      </c>
      <c r="H2" s="71" t="s">
        <v>96</v>
      </c>
      <c r="I2" s="71" t="s">
        <v>97</v>
      </c>
    </row>
    <row r="3" spans="1:10" ht="31.5">
      <c r="A3" s="10" t="s">
        <v>199</v>
      </c>
      <c r="B3" s="11" t="s">
        <v>313</v>
      </c>
      <c r="C3" s="10" t="s">
        <v>157</v>
      </c>
      <c r="D3" s="54">
        <v>150</v>
      </c>
      <c r="E3" s="34"/>
      <c r="F3" s="34">
        <f>E3*3.6%+E3</f>
        <v>0</v>
      </c>
      <c r="G3" s="59">
        <f t="shared" ref="G3:G11" si="0">D3*F3</f>
        <v>0</v>
      </c>
      <c r="H3" s="60"/>
      <c r="I3" s="61">
        <f>G3*1.23</f>
        <v>0</v>
      </c>
    </row>
    <row r="4" spans="1:10" ht="52.5">
      <c r="A4" s="10">
        <v>2</v>
      </c>
      <c r="B4" s="11" t="s">
        <v>314</v>
      </c>
      <c r="C4" s="10" t="s">
        <v>157</v>
      </c>
      <c r="D4" s="54">
        <v>90</v>
      </c>
      <c r="E4" s="34"/>
      <c r="F4" s="34">
        <f t="shared" ref="F4:F11" si="1">E4*3.6%+E4</f>
        <v>0</v>
      </c>
      <c r="G4" s="59">
        <f t="shared" si="0"/>
        <v>0</v>
      </c>
      <c r="H4" s="60"/>
      <c r="I4" s="61">
        <f t="shared" ref="I4:I11" si="2">G4*1.23</f>
        <v>0</v>
      </c>
    </row>
    <row r="5" spans="1:10" ht="33" customHeight="1">
      <c r="A5" s="10" t="s">
        <v>203</v>
      </c>
      <c r="B5" s="11" t="s">
        <v>315</v>
      </c>
      <c r="C5" s="10" t="s">
        <v>293</v>
      </c>
      <c r="D5" s="54">
        <v>150</v>
      </c>
      <c r="E5" s="34"/>
      <c r="F5" s="34">
        <f t="shared" si="1"/>
        <v>0</v>
      </c>
      <c r="G5" s="59">
        <f t="shared" si="0"/>
        <v>0</v>
      </c>
      <c r="H5" s="60"/>
      <c r="I5" s="61">
        <f t="shared" si="2"/>
        <v>0</v>
      </c>
    </row>
    <row r="6" spans="1:10" ht="33" customHeight="1">
      <c r="A6" s="10" t="s">
        <v>204</v>
      </c>
      <c r="B6" s="11" t="s">
        <v>316</v>
      </c>
      <c r="C6" s="10" t="s">
        <v>293</v>
      </c>
      <c r="D6" s="54">
        <v>150</v>
      </c>
      <c r="E6" s="34"/>
      <c r="F6" s="34">
        <f t="shared" si="1"/>
        <v>0</v>
      </c>
      <c r="G6" s="59">
        <f t="shared" si="0"/>
        <v>0</v>
      </c>
      <c r="H6" s="60"/>
      <c r="I6" s="61">
        <f t="shared" si="2"/>
        <v>0</v>
      </c>
    </row>
    <row r="7" spans="1:10" ht="35.25" customHeight="1">
      <c r="A7" s="10" t="s">
        <v>205</v>
      </c>
      <c r="B7" s="11" t="s">
        <v>317</v>
      </c>
      <c r="C7" s="10" t="s">
        <v>157</v>
      </c>
      <c r="D7" s="54">
        <v>4000</v>
      </c>
      <c r="E7" s="34"/>
      <c r="F7" s="34">
        <f t="shared" si="1"/>
        <v>0</v>
      </c>
      <c r="G7" s="59">
        <f t="shared" si="0"/>
        <v>0</v>
      </c>
      <c r="H7" s="60"/>
      <c r="I7" s="61">
        <f t="shared" si="2"/>
        <v>0</v>
      </c>
    </row>
    <row r="8" spans="1:10" ht="26.25" customHeight="1">
      <c r="A8" s="10" t="s">
        <v>211</v>
      </c>
      <c r="B8" s="11" t="s">
        <v>337</v>
      </c>
      <c r="C8" s="10" t="s">
        <v>157</v>
      </c>
      <c r="D8" s="54">
        <v>6000</v>
      </c>
      <c r="E8" s="34"/>
      <c r="F8" s="34">
        <f t="shared" si="1"/>
        <v>0</v>
      </c>
      <c r="G8" s="59">
        <f t="shared" si="0"/>
        <v>0</v>
      </c>
      <c r="H8" s="60"/>
      <c r="I8" s="61">
        <f t="shared" si="2"/>
        <v>0</v>
      </c>
    </row>
    <row r="9" spans="1:10" ht="21.75" customHeight="1">
      <c r="A9" s="10" t="s">
        <v>338</v>
      </c>
      <c r="B9" s="11" t="s">
        <v>319</v>
      </c>
      <c r="C9" s="10" t="s">
        <v>294</v>
      </c>
      <c r="D9" s="54">
        <v>2000</v>
      </c>
      <c r="E9" s="34"/>
      <c r="F9" s="34">
        <f t="shared" si="1"/>
        <v>0</v>
      </c>
      <c r="G9" s="59">
        <f t="shared" si="0"/>
        <v>0</v>
      </c>
      <c r="H9" s="60"/>
      <c r="I9" s="61">
        <f t="shared" si="2"/>
        <v>0</v>
      </c>
    </row>
    <row r="10" spans="1:10" ht="21">
      <c r="A10" s="10" t="s">
        <v>268</v>
      </c>
      <c r="B10" s="11" t="s">
        <v>318</v>
      </c>
      <c r="C10" s="10" t="s">
        <v>157</v>
      </c>
      <c r="D10" s="54">
        <v>60</v>
      </c>
      <c r="E10" s="34"/>
      <c r="F10" s="34">
        <f t="shared" si="1"/>
        <v>0</v>
      </c>
      <c r="G10" s="59">
        <f t="shared" si="0"/>
        <v>0</v>
      </c>
      <c r="H10" s="60"/>
      <c r="I10" s="61">
        <f t="shared" si="2"/>
        <v>0</v>
      </c>
    </row>
    <row r="11" spans="1:10" ht="42">
      <c r="A11" s="10" t="s">
        <v>339</v>
      </c>
      <c r="B11" s="11" t="s">
        <v>295</v>
      </c>
      <c r="C11" s="10" t="s">
        <v>157</v>
      </c>
      <c r="D11" s="54">
        <v>30000</v>
      </c>
      <c r="E11" s="34"/>
      <c r="F11" s="34">
        <f t="shared" si="1"/>
        <v>0</v>
      </c>
      <c r="G11" s="59">
        <f t="shared" si="0"/>
        <v>0</v>
      </c>
      <c r="H11" s="60"/>
      <c r="I11" s="61">
        <f t="shared" si="2"/>
        <v>0</v>
      </c>
    </row>
    <row r="12" spans="1:10">
      <c r="A12" s="27"/>
      <c r="B12" s="27"/>
      <c r="C12" s="27"/>
      <c r="D12" s="51"/>
      <c r="F12" s="49" t="s">
        <v>210</v>
      </c>
      <c r="G12" s="62">
        <f>SUM(G3:G11)</f>
        <v>0</v>
      </c>
      <c r="H12" s="63"/>
      <c r="I12" s="62">
        <f>SUM(I3:I11)</f>
        <v>0</v>
      </c>
      <c r="J12" s="27"/>
    </row>
    <row r="15" spans="1:10">
      <c r="A15" s="25" t="s">
        <v>280</v>
      </c>
      <c r="B15" s="25"/>
      <c r="C15" s="25"/>
      <c r="D15" s="52"/>
      <c r="E15" s="25"/>
      <c r="F15" s="25"/>
      <c r="H15" s="25"/>
      <c r="I15" s="25"/>
    </row>
    <row r="16" spans="1:10">
      <c r="A16" s="25"/>
      <c r="B16" s="25"/>
      <c r="C16" s="25"/>
      <c r="D16" s="52"/>
      <c r="E16" s="25"/>
      <c r="F16" s="25"/>
      <c r="H16" s="25"/>
      <c r="I16" s="25"/>
    </row>
    <row r="17" spans="1:10" ht="25.5" customHeight="1">
      <c r="A17" s="91" t="s">
        <v>281</v>
      </c>
      <c r="B17" s="91"/>
      <c r="C17" s="91"/>
      <c r="D17" s="91"/>
      <c r="E17" s="91"/>
      <c r="F17" s="91"/>
      <c r="G17" s="91"/>
      <c r="H17" s="91"/>
      <c r="I17" s="91"/>
    </row>
    <row r="18" spans="1:10">
      <c r="A18" s="25"/>
      <c r="B18" s="25"/>
      <c r="C18" s="25"/>
      <c r="D18" s="52"/>
      <c r="E18" s="25"/>
      <c r="F18" s="25"/>
      <c r="H18" s="25"/>
      <c r="I18" s="25"/>
    </row>
    <row r="19" spans="1:10">
      <c r="A19" s="25" t="s">
        <v>212</v>
      </c>
      <c r="B19" s="25"/>
      <c r="C19" s="25"/>
      <c r="D19" s="52"/>
      <c r="E19" s="25"/>
      <c r="F19" s="25"/>
      <c r="H19" s="25"/>
      <c r="I19" s="25"/>
    </row>
    <row r="20" spans="1:10">
      <c r="A20" s="25" t="s">
        <v>213</v>
      </c>
      <c r="B20" s="25"/>
      <c r="C20" s="25"/>
      <c r="D20" s="52"/>
      <c r="E20" s="25"/>
      <c r="F20" s="25"/>
      <c r="H20" s="25"/>
      <c r="I20" s="25"/>
    </row>
    <row r="21" spans="1:10">
      <c r="A21" s="25" t="s">
        <v>214</v>
      </c>
      <c r="B21" s="25"/>
      <c r="C21" s="25"/>
      <c r="D21" s="52"/>
      <c r="E21" s="25"/>
      <c r="F21" s="25"/>
      <c r="H21" s="25"/>
      <c r="I21" s="25"/>
    </row>
    <row r="22" spans="1:10">
      <c r="H22" s="25"/>
      <c r="I22" s="25"/>
    </row>
    <row r="24" spans="1:10">
      <c r="B24" s="92" t="s">
        <v>269</v>
      </c>
      <c r="C24" s="92"/>
      <c r="D24" s="92"/>
      <c r="E24" s="92"/>
      <c r="F24" s="92"/>
      <c r="G24" s="92"/>
      <c r="H24" s="92"/>
      <c r="I24" s="92"/>
      <c r="J24" s="92"/>
    </row>
    <row r="25" spans="1:10">
      <c r="B25" s="92" t="s">
        <v>270</v>
      </c>
      <c r="C25" s="92"/>
      <c r="D25" s="92"/>
      <c r="E25" s="92"/>
      <c r="F25" s="92"/>
      <c r="G25" s="92"/>
      <c r="H25" s="92"/>
      <c r="I25" s="92"/>
      <c r="J25" s="92"/>
    </row>
    <row r="26" spans="1:10">
      <c r="B26" s="93"/>
      <c r="C26" s="93"/>
      <c r="D26" s="93"/>
      <c r="E26" s="93"/>
      <c r="F26" s="93"/>
      <c r="G26" s="93"/>
      <c r="H26" s="93"/>
      <c r="I26" s="93"/>
      <c r="J26" s="93"/>
    </row>
    <row r="27" spans="1:10">
      <c r="B27" s="92" t="s">
        <v>271</v>
      </c>
      <c r="C27" s="92"/>
      <c r="D27" s="92"/>
      <c r="E27" s="92"/>
      <c r="F27" s="92"/>
      <c r="G27" s="92"/>
      <c r="H27" s="92"/>
      <c r="I27" s="92"/>
      <c r="J27" s="23"/>
    </row>
  </sheetData>
  <mergeCells count="5">
    <mergeCell ref="A17:I17"/>
    <mergeCell ref="B24:J24"/>
    <mergeCell ref="B25:J25"/>
    <mergeCell ref="B26:J26"/>
    <mergeCell ref="B27:I27"/>
  </mergeCells>
  <pageMargins left="0.7" right="0.7"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Część nr 1</vt:lpstr>
      <vt:lpstr>Część nr 2</vt:lpstr>
      <vt:lpstr>Część nr 3</vt:lpstr>
      <vt:lpstr>Część nr 4</vt:lpstr>
      <vt:lpstr>'Część nr 1'!Obszar_wydruku</vt:lpstr>
      <vt:lpstr>'Część nr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Cwalińska</dc:creator>
  <cp:lastModifiedBy>Ania Liszewska</cp:lastModifiedBy>
  <cp:lastPrinted>2026-04-29T11:14:07Z</cp:lastPrinted>
  <dcterms:created xsi:type="dcterms:W3CDTF">2022-02-17T07:08:37Z</dcterms:created>
  <dcterms:modified xsi:type="dcterms:W3CDTF">2026-05-12T07:39:51Z</dcterms:modified>
</cp:coreProperties>
</file>